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ileserver\OUPBE\ceni poramnuvanje en\2025\"/>
    </mc:Choice>
  </mc:AlternateContent>
  <xr:revisionPtr revIDLastSave="0" documentId="13_ncr:1_{BEE5A6F5-657A-411E-973C-FDBD6D0BC826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Imbalance Prices (EUR)" sheetId="1" r:id="rId1"/>
    <sheet name="Exchange Rate" sheetId="2" r:id="rId2"/>
    <sheet name="Imbalance Prices (MKD)" sheetId="3" r:id="rId3"/>
    <sheet name="Activated aFRR Energy" sheetId="4" r:id="rId4"/>
    <sheet name="Activated mFRR Energy" sheetId="5" r:id="rId5"/>
    <sheet name="A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5" l="1"/>
  <c r="C32" i="5"/>
  <c r="C67" i="4"/>
  <c r="C32" i="4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4" i="5"/>
  <c r="C5" i="5"/>
  <c r="C39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4" i="4"/>
  <c r="C39" i="4"/>
  <c r="O10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E104" i="4"/>
  <c r="F104" i="4"/>
  <c r="G104" i="4"/>
  <c r="H104" i="4"/>
  <c r="I104" i="4"/>
  <c r="J104" i="4"/>
  <c r="K104" i="4"/>
  <c r="L104" i="4"/>
  <c r="M104" i="4"/>
  <c r="N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76" i="4"/>
  <c r="G76" i="4"/>
  <c r="H76" i="4"/>
  <c r="I76" i="4"/>
  <c r="J76" i="4"/>
  <c r="K76" i="4"/>
  <c r="L76" i="4"/>
  <c r="M76" i="4"/>
  <c r="N76" i="4"/>
  <c r="O76" i="4"/>
  <c r="P76" i="4"/>
  <c r="Q76" i="4"/>
  <c r="R76" i="4"/>
  <c r="S76" i="4"/>
  <c r="T76" i="4"/>
  <c r="U76" i="4"/>
  <c r="V76" i="4"/>
  <c r="W76" i="4"/>
  <c r="X76" i="4"/>
  <c r="Y76" i="4"/>
  <c r="Z76" i="4"/>
  <c r="AA76" i="4"/>
  <c r="AB76" i="4"/>
  <c r="F77" i="4"/>
  <c r="G77" i="4"/>
  <c r="H77" i="4"/>
  <c r="I77" i="4"/>
  <c r="J77" i="4"/>
  <c r="K77" i="4"/>
  <c r="L77" i="4"/>
  <c r="M77" i="4"/>
  <c r="N77" i="4"/>
  <c r="O77" i="4"/>
  <c r="P77" i="4"/>
  <c r="Q77" i="4"/>
  <c r="R77" i="4"/>
  <c r="S77" i="4"/>
  <c r="T77" i="4"/>
  <c r="U77" i="4"/>
  <c r="V77" i="4"/>
  <c r="W77" i="4"/>
  <c r="X77" i="4"/>
  <c r="Y77" i="4"/>
  <c r="Z77" i="4"/>
  <c r="AA77" i="4"/>
  <c r="AB77" i="4"/>
  <c r="F78" i="4"/>
  <c r="G78" i="4"/>
  <c r="H78" i="4"/>
  <c r="I78" i="4"/>
  <c r="J78" i="4"/>
  <c r="K78" i="4"/>
  <c r="L78" i="4"/>
  <c r="M78" i="4"/>
  <c r="N78" i="4"/>
  <c r="O78" i="4"/>
  <c r="P78" i="4"/>
  <c r="Q78" i="4"/>
  <c r="R78" i="4"/>
  <c r="S78" i="4"/>
  <c r="T78" i="4"/>
  <c r="U78" i="4"/>
  <c r="V78" i="4"/>
  <c r="W78" i="4"/>
  <c r="X78" i="4"/>
  <c r="Y78" i="4"/>
  <c r="Z78" i="4"/>
  <c r="AA78" i="4"/>
  <c r="AB78" i="4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U79" i="4"/>
  <c r="V79" i="4"/>
  <c r="W79" i="4"/>
  <c r="X79" i="4"/>
  <c r="Y79" i="4"/>
  <c r="Z79" i="4"/>
  <c r="AA79" i="4"/>
  <c r="AB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U80" i="4"/>
  <c r="V80" i="4"/>
  <c r="W80" i="4"/>
  <c r="X80" i="4"/>
  <c r="Y80" i="4"/>
  <c r="Z80" i="4"/>
  <c r="AA80" i="4"/>
  <c r="AB80" i="4"/>
  <c r="F81" i="4"/>
  <c r="G81" i="4"/>
  <c r="H81" i="4"/>
  <c r="I81" i="4"/>
  <c r="J81" i="4"/>
  <c r="K81" i="4"/>
  <c r="L81" i="4"/>
  <c r="M81" i="4"/>
  <c r="N81" i="4"/>
  <c r="O81" i="4"/>
  <c r="P81" i="4"/>
  <c r="Q81" i="4"/>
  <c r="R81" i="4"/>
  <c r="S81" i="4"/>
  <c r="T81" i="4"/>
  <c r="U81" i="4"/>
  <c r="V81" i="4"/>
  <c r="W81" i="4"/>
  <c r="X81" i="4"/>
  <c r="Y81" i="4"/>
  <c r="Z81" i="4"/>
  <c r="AA81" i="4"/>
  <c r="AB81" i="4"/>
  <c r="F82" i="4"/>
  <c r="G82" i="4"/>
  <c r="H82" i="4"/>
  <c r="I82" i="4"/>
  <c r="J82" i="4"/>
  <c r="K82" i="4"/>
  <c r="L82" i="4"/>
  <c r="M82" i="4"/>
  <c r="N82" i="4"/>
  <c r="O82" i="4"/>
  <c r="P82" i="4"/>
  <c r="Q82" i="4"/>
  <c r="R82" i="4"/>
  <c r="S82" i="4"/>
  <c r="T82" i="4"/>
  <c r="U82" i="4"/>
  <c r="V82" i="4"/>
  <c r="W82" i="4"/>
  <c r="X82" i="4"/>
  <c r="Y82" i="4"/>
  <c r="Z82" i="4"/>
  <c r="AA82" i="4"/>
  <c r="AB82" i="4"/>
  <c r="F83" i="4"/>
  <c r="G83" i="4"/>
  <c r="H83" i="4"/>
  <c r="I83" i="4"/>
  <c r="J83" i="4"/>
  <c r="K83" i="4"/>
  <c r="L83" i="4"/>
  <c r="M83" i="4"/>
  <c r="N83" i="4"/>
  <c r="O83" i="4"/>
  <c r="P83" i="4"/>
  <c r="Q83" i="4"/>
  <c r="R83" i="4"/>
  <c r="S83" i="4"/>
  <c r="T83" i="4"/>
  <c r="U83" i="4"/>
  <c r="V83" i="4"/>
  <c r="W83" i="4"/>
  <c r="X83" i="4"/>
  <c r="Y83" i="4"/>
  <c r="Z83" i="4"/>
  <c r="AA83" i="4"/>
  <c r="AB83" i="4"/>
  <c r="F84" i="4"/>
  <c r="G84" i="4"/>
  <c r="H84" i="4"/>
  <c r="I84" i="4"/>
  <c r="J84" i="4"/>
  <c r="K84" i="4"/>
  <c r="L84" i="4"/>
  <c r="M84" i="4"/>
  <c r="N84" i="4"/>
  <c r="O84" i="4"/>
  <c r="P84" i="4"/>
  <c r="Q84" i="4"/>
  <c r="R84" i="4"/>
  <c r="S84" i="4"/>
  <c r="T84" i="4"/>
  <c r="U84" i="4"/>
  <c r="V84" i="4"/>
  <c r="W84" i="4"/>
  <c r="X84" i="4"/>
  <c r="Y84" i="4"/>
  <c r="Z84" i="4"/>
  <c r="AA84" i="4"/>
  <c r="AB84" i="4"/>
  <c r="F85" i="4"/>
  <c r="G85" i="4"/>
  <c r="H85" i="4"/>
  <c r="I85" i="4"/>
  <c r="J85" i="4"/>
  <c r="K85" i="4"/>
  <c r="L85" i="4"/>
  <c r="M85" i="4"/>
  <c r="N85" i="4"/>
  <c r="O85" i="4"/>
  <c r="P85" i="4"/>
  <c r="Q85" i="4"/>
  <c r="R85" i="4"/>
  <c r="S85" i="4"/>
  <c r="T85" i="4"/>
  <c r="U85" i="4"/>
  <c r="V85" i="4"/>
  <c r="W85" i="4"/>
  <c r="X85" i="4"/>
  <c r="Y85" i="4"/>
  <c r="Z85" i="4"/>
  <c r="AA85" i="4"/>
  <c r="AB85" i="4"/>
  <c r="F86" i="4"/>
  <c r="G86" i="4"/>
  <c r="H86" i="4"/>
  <c r="I86" i="4"/>
  <c r="J86" i="4"/>
  <c r="K86" i="4"/>
  <c r="L86" i="4"/>
  <c r="M86" i="4"/>
  <c r="N86" i="4"/>
  <c r="O86" i="4"/>
  <c r="P86" i="4"/>
  <c r="Q86" i="4"/>
  <c r="R86" i="4"/>
  <c r="S86" i="4"/>
  <c r="T86" i="4"/>
  <c r="U86" i="4"/>
  <c r="V86" i="4"/>
  <c r="W86" i="4"/>
  <c r="X86" i="4"/>
  <c r="Y86" i="4"/>
  <c r="Z86" i="4"/>
  <c r="AA86" i="4"/>
  <c r="AB86" i="4"/>
  <c r="F87" i="4"/>
  <c r="G87" i="4"/>
  <c r="H87" i="4"/>
  <c r="I87" i="4"/>
  <c r="J87" i="4"/>
  <c r="K87" i="4"/>
  <c r="L87" i="4"/>
  <c r="M87" i="4"/>
  <c r="N87" i="4"/>
  <c r="O87" i="4"/>
  <c r="P87" i="4"/>
  <c r="Q87" i="4"/>
  <c r="R87" i="4"/>
  <c r="S87" i="4"/>
  <c r="T87" i="4"/>
  <c r="U87" i="4"/>
  <c r="V87" i="4"/>
  <c r="W87" i="4"/>
  <c r="X87" i="4"/>
  <c r="Y87" i="4"/>
  <c r="Z87" i="4"/>
  <c r="AA87" i="4"/>
  <c r="AB87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74" i="4"/>
  <c r="M104" i="5"/>
  <c r="Y103" i="5"/>
  <c r="X103" i="5"/>
  <c r="H103" i="5"/>
  <c r="T102" i="5"/>
  <c r="S102" i="5"/>
  <c r="O101" i="5"/>
  <c r="N101" i="5"/>
  <c r="Y100" i="5"/>
  <c r="J100" i="5"/>
  <c r="I100" i="5"/>
  <c r="T99" i="5"/>
  <c r="O98" i="5"/>
  <c r="AA97" i="5"/>
  <c r="Z97" i="5"/>
  <c r="J97" i="5"/>
  <c r="V96" i="5"/>
  <c r="U96" i="5"/>
  <c r="E96" i="5"/>
  <c r="Q95" i="5"/>
  <c r="P95" i="5"/>
  <c r="AA94" i="5"/>
  <c r="L94" i="5"/>
  <c r="K94" i="5"/>
  <c r="V93" i="5"/>
  <c r="G93" i="5"/>
  <c r="F93" i="5"/>
  <c r="Q92" i="5"/>
  <c r="X90" i="5"/>
  <c r="W90" i="5"/>
  <c r="G90" i="5"/>
  <c r="S89" i="5"/>
  <c r="R89" i="5"/>
  <c r="N88" i="5"/>
  <c r="M88" i="5"/>
  <c r="X87" i="5"/>
  <c r="I87" i="5"/>
  <c r="H87" i="5"/>
  <c r="S86" i="5"/>
  <c r="N85" i="5"/>
  <c r="Z84" i="5"/>
  <c r="Y84" i="5"/>
  <c r="I84" i="5"/>
  <c r="T83" i="5"/>
  <c r="P82" i="5"/>
  <c r="O82" i="5"/>
  <c r="K81" i="5"/>
  <c r="J81" i="5"/>
  <c r="U80" i="5"/>
  <c r="F80" i="5"/>
  <c r="E80" i="5"/>
  <c r="P79" i="5"/>
  <c r="AB78" i="5"/>
  <c r="AA78" i="5"/>
  <c r="K78" i="5"/>
  <c r="W77" i="5"/>
  <c r="V77" i="5"/>
  <c r="F77" i="5"/>
  <c r="Q76" i="5"/>
  <c r="M75" i="5"/>
  <c r="L75" i="5"/>
  <c r="H74" i="5"/>
  <c r="G74" i="5"/>
  <c r="U83" i="5"/>
  <c r="Z81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L104" i="5"/>
  <c r="K104" i="5"/>
  <c r="J104" i="5"/>
  <c r="H104" i="5"/>
  <c r="G104" i="5"/>
  <c r="F104" i="5"/>
  <c r="E104" i="5"/>
  <c r="AB103" i="5"/>
  <c r="AA103" i="5"/>
  <c r="Z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G103" i="5"/>
  <c r="F103" i="5"/>
  <c r="E103" i="5"/>
  <c r="AB102" i="5"/>
  <c r="AA102" i="5"/>
  <c r="Z102" i="5"/>
  <c r="Y102" i="5"/>
  <c r="X102" i="5"/>
  <c r="W102" i="5"/>
  <c r="V102" i="5"/>
  <c r="U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M101" i="5"/>
  <c r="L101" i="5"/>
  <c r="K101" i="5"/>
  <c r="J101" i="5"/>
  <c r="I101" i="5"/>
  <c r="H101" i="5"/>
  <c r="G101" i="5"/>
  <c r="F101" i="5"/>
  <c r="E101" i="5"/>
  <c r="AB100" i="5"/>
  <c r="AA100" i="5"/>
  <c r="Z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H100" i="5"/>
  <c r="G100" i="5"/>
  <c r="F100" i="5"/>
  <c r="E100" i="5"/>
  <c r="AB99" i="5"/>
  <c r="AA99" i="5"/>
  <c r="Z99" i="5"/>
  <c r="Y99" i="5"/>
  <c r="X99" i="5"/>
  <c r="W99" i="5"/>
  <c r="V99" i="5"/>
  <c r="U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N98" i="5"/>
  <c r="M98" i="5"/>
  <c r="L98" i="5"/>
  <c r="K98" i="5"/>
  <c r="J98" i="5"/>
  <c r="I98" i="5"/>
  <c r="H98" i="5"/>
  <c r="G98" i="5"/>
  <c r="F98" i="5"/>
  <c r="AB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I97" i="5"/>
  <c r="H97" i="5"/>
  <c r="G97" i="5"/>
  <c r="F97" i="5"/>
  <c r="E97" i="5"/>
  <c r="AB96" i="5"/>
  <c r="AA96" i="5"/>
  <c r="Z96" i="5"/>
  <c r="Y96" i="5"/>
  <c r="X96" i="5"/>
  <c r="W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AB95" i="5"/>
  <c r="AA95" i="5"/>
  <c r="Z95" i="5"/>
  <c r="Y95" i="5"/>
  <c r="X95" i="5"/>
  <c r="W95" i="5"/>
  <c r="V95" i="5"/>
  <c r="U95" i="5"/>
  <c r="S95" i="5"/>
  <c r="R95" i="5"/>
  <c r="O95" i="5"/>
  <c r="N95" i="5"/>
  <c r="M95" i="5"/>
  <c r="L95" i="5"/>
  <c r="K95" i="5"/>
  <c r="J95" i="5"/>
  <c r="I95" i="5"/>
  <c r="H95" i="5"/>
  <c r="G95" i="5"/>
  <c r="F95" i="5"/>
  <c r="E95" i="5"/>
  <c r="AB94" i="5"/>
  <c r="Z94" i="5"/>
  <c r="Y94" i="5"/>
  <c r="X94" i="5"/>
  <c r="W94" i="5"/>
  <c r="V94" i="5"/>
  <c r="U94" i="5"/>
  <c r="T94" i="5"/>
  <c r="S94" i="5"/>
  <c r="R94" i="5"/>
  <c r="Q94" i="5"/>
  <c r="P94" i="5"/>
  <c r="O94" i="5"/>
  <c r="M94" i="5"/>
  <c r="J94" i="5"/>
  <c r="I94" i="5"/>
  <c r="H94" i="5"/>
  <c r="G94" i="5"/>
  <c r="F94" i="5"/>
  <c r="E94" i="5"/>
  <c r="AB93" i="5"/>
  <c r="AA93" i="5"/>
  <c r="Z93" i="5"/>
  <c r="Y93" i="5"/>
  <c r="X93" i="5"/>
  <c r="W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E93" i="5"/>
  <c r="AB92" i="5"/>
  <c r="AA92" i="5"/>
  <c r="Z92" i="5"/>
  <c r="Y92" i="5"/>
  <c r="X92" i="5"/>
  <c r="W92" i="5"/>
  <c r="V92" i="5"/>
  <c r="U92" i="5"/>
  <c r="T92" i="5"/>
  <c r="S92" i="5"/>
  <c r="R92" i="5"/>
  <c r="P92" i="5"/>
  <c r="O92" i="5"/>
  <c r="N92" i="5"/>
  <c r="M92" i="5"/>
  <c r="L92" i="5"/>
  <c r="K92" i="5"/>
  <c r="J92" i="5"/>
  <c r="I92" i="5"/>
  <c r="H92" i="5"/>
  <c r="G92" i="5"/>
  <c r="F92" i="5"/>
  <c r="E92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AB90" i="5"/>
  <c r="AA90" i="5"/>
  <c r="Z90" i="5"/>
  <c r="Y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F90" i="5"/>
  <c r="E90" i="5"/>
  <c r="AB89" i="5"/>
  <c r="AA89" i="5"/>
  <c r="Z89" i="5"/>
  <c r="Y89" i="5"/>
  <c r="X89" i="5"/>
  <c r="W89" i="5"/>
  <c r="V89" i="5"/>
  <c r="U89" i="5"/>
  <c r="T89" i="5"/>
  <c r="Q89" i="5"/>
  <c r="P89" i="5"/>
  <c r="O89" i="5"/>
  <c r="N89" i="5"/>
  <c r="M89" i="5"/>
  <c r="L89" i="5"/>
  <c r="K89" i="5"/>
  <c r="J89" i="5"/>
  <c r="I89" i="5"/>
  <c r="H89" i="5"/>
  <c r="G89" i="5"/>
  <c r="F89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L88" i="5"/>
  <c r="K88" i="5"/>
  <c r="J88" i="5"/>
  <c r="I88" i="5"/>
  <c r="H88" i="5"/>
  <c r="G88" i="5"/>
  <c r="F88" i="5"/>
  <c r="E88" i="5"/>
  <c r="AB87" i="5"/>
  <c r="AA87" i="5"/>
  <c r="Z87" i="5"/>
  <c r="Y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G87" i="5"/>
  <c r="F87" i="5"/>
  <c r="E87" i="5"/>
  <c r="AB86" i="5"/>
  <c r="AA86" i="5"/>
  <c r="Z86" i="5"/>
  <c r="Y86" i="5"/>
  <c r="X86" i="5"/>
  <c r="W86" i="5"/>
  <c r="V86" i="5"/>
  <c r="U86" i="5"/>
  <c r="T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M85" i="5"/>
  <c r="L85" i="5"/>
  <c r="K85" i="5"/>
  <c r="J85" i="5"/>
  <c r="I85" i="5"/>
  <c r="H85" i="5"/>
  <c r="G85" i="5"/>
  <c r="F85" i="5"/>
  <c r="AB84" i="5"/>
  <c r="AA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H84" i="5"/>
  <c r="G84" i="5"/>
  <c r="F84" i="5"/>
  <c r="AB83" i="5"/>
  <c r="AA83" i="5"/>
  <c r="Z83" i="5"/>
  <c r="Y83" i="5"/>
  <c r="X83" i="5"/>
  <c r="W83" i="5"/>
  <c r="V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AB82" i="5"/>
  <c r="AA82" i="5"/>
  <c r="Z82" i="5"/>
  <c r="Y82" i="5"/>
  <c r="X82" i="5"/>
  <c r="W82" i="5"/>
  <c r="V82" i="5"/>
  <c r="U82" i="5"/>
  <c r="T82" i="5"/>
  <c r="S82" i="5"/>
  <c r="R82" i="5"/>
  <c r="Q82" i="5"/>
  <c r="N82" i="5"/>
  <c r="M82" i="5"/>
  <c r="L82" i="5"/>
  <c r="K82" i="5"/>
  <c r="J82" i="5"/>
  <c r="I82" i="5"/>
  <c r="H82" i="5"/>
  <c r="G82" i="5"/>
  <c r="F82" i="5"/>
  <c r="AB81" i="5"/>
  <c r="AA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I81" i="5"/>
  <c r="H81" i="5"/>
  <c r="G81" i="5"/>
  <c r="F81" i="5"/>
  <c r="E81" i="5"/>
  <c r="AB80" i="5"/>
  <c r="AA80" i="5"/>
  <c r="Z80" i="5"/>
  <c r="Y80" i="5"/>
  <c r="X80" i="5"/>
  <c r="W80" i="5"/>
  <c r="V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AB79" i="5"/>
  <c r="AA79" i="5"/>
  <c r="Z79" i="5"/>
  <c r="Y79" i="5"/>
  <c r="X79" i="5"/>
  <c r="W79" i="5"/>
  <c r="V79" i="5"/>
  <c r="U79" i="5"/>
  <c r="S79" i="5"/>
  <c r="R79" i="5"/>
  <c r="Q79" i="5"/>
  <c r="O79" i="5"/>
  <c r="N79" i="5"/>
  <c r="M79" i="5"/>
  <c r="L79" i="5"/>
  <c r="K79" i="5"/>
  <c r="J79" i="5"/>
  <c r="I79" i="5"/>
  <c r="H79" i="5"/>
  <c r="G79" i="5"/>
  <c r="F79" i="5"/>
  <c r="E79" i="5"/>
  <c r="Z78" i="5"/>
  <c r="Y78" i="5"/>
  <c r="X78" i="5"/>
  <c r="W78" i="5"/>
  <c r="V78" i="5"/>
  <c r="U78" i="5"/>
  <c r="T78" i="5"/>
  <c r="S78" i="5"/>
  <c r="R78" i="5"/>
  <c r="Q78" i="5"/>
  <c r="P78" i="5"/>
  <c r="O78" i="5"/>
  <c r="M78" i="5"/>
  <c r="L78" i="5"/>
  <c r="J78" i="5"/>
  <c r="I78" i="5"/>
  <c r="H78" i="5"/>
  <c r="G78" i="5"/>
  <c r="F78" i="5"/>
  <c r="E78" i="5"/>
  <c r="AB77" i="5"/>
  <c r="AA77" i="5"/>
  <c r="Z77" i="5"/>
  <c r="Y77" i="5"/>
  <c r="X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AB76" i="5"/>
  <c r="AA76" i="5"/>
  <c r="Z76" i="5"/>
  <c r="Y76" i="5"/>
  <c r="X76" i="5"/>
  <c r="W76" i="5"/>
  <c r="V76" i="5"/>
  <c r="U76" i="5"/>
  <c r="T76" i="5"/>
  <c r="S76" i="5"/>
  <c r="P76" i="5"/>
  <c r="O76" i="5"/>
  <c r="N76" i="5"/>
  <c r="M76" i="5"/>
  <c r="L76" i="5"/>
  <c r="K76" i="5"/>
  <c r="J76" i="5"/>
  <c r="I76" i="5"/>
  <c r="H76" i="5"/>
  <c r="G76" i="5"/>
  <c r="F76" i="5"/>
  <c r="E76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K75" i="5"/>
  <c r="J75" i="5"/>
  <c r="I75" i="5"/>
  <c r="H75" i="5"/>
  <c r="G75" i="5"/>
  <c r="F75" i="5"/>
  <c r="E75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F74" i="5"/>
  <c r="E74" i="5"/>
  <c r="D103" i="4" l="1"/>
  <c r="D99" i="4"/>
  <c r="D95" i="4"/>
  <c r="D91" i="4"/>
  <c r="D87" i="4"/>
  <c r="D81" i="4"/>
  <c r="D77" i="4"/>
  <c r="C103" i="4"/>
  <c r="C99" i="4"/>
  <c r="C96" i="4"/>
  <c r="C92" i="4"/>
  <c r="C87" i="4"/>
  <c r="C84" i="4"/>
  <c r="C81" i="4"/>
  <c r="C78" i="4"/>
  <c r="D100" i="5"/>
  <c r="D96" i="5"/>
  <c r="D92" i="5"/>
  <c r="D81" i="5"/>
  <c r="C100" i="5"/>
  <c r="C91" i="5"/>
  <c r="C87" i="5"/>
  <c r="D102" i="4"/>
  <c r="D98" i="4"/>
  <c r="D94" i="4"/>
  <c r="D90" i="4"/>
  <c r="D85" i="4"/>
  <c r="D84" i="4"/>
  <c r="D80" i="4"/>
  <c r="D76" i="4"/>
  <c r="C101" i="4"/>
  <c r="C97" i="4"/>
  <c r="C93" i="4"/>
  <c r="C89" i="4"/>
  <c r="C83" i="4"/>
  <c r="C79" i="4"/>
  <c r="C76" i="4"/>
  <c r="D74" i="4"/>
  <c r="D101" i="5"/>
  <c r="D97" i="5"/>
  <c r="D93" i="5"/>
  <c r="D88" i="5"/>
  <c r="D80" i="5"/>
  <c r="D75" i="5"/>
  <c r="C101" i="5"/>
  <c r="C90" i="5"/>
  <c r="C86" i="5"/>
  <c r="D104" i="4"/>
  <c r="D100" i="4"/>
  <c r="D97" i="4"/>
  <c r="D93" i="4"/>
  <c r="D89" i="4"/>
  <c r="D86" i="4"/>
  <c r="D83" i="4"/>
  <c r="D79" i="4"/>
  <c r="D75" i="4"/>
  <c r="C102" i="4"/>
  <c r="C98" i="4"/>
  <c r="C94" i="4"/>
  <c r="C91" i="4"/>
  <c r="C88" i="4"/>
  <c r="C85" i="4"/>
  <c r="C80" i="4"/>
  <c r="C75" i="4"/>
  <c r="C74" i="4"/>
  <c r="D102" i="5"/>
  <c r="D91" i="5"/>
  <c r="D87" i="5"/>
  <c r="C103" i="5"/>
  <c r="C96" i="5"/>
  <c r="C92" i="5"/>
  <c r="C81" i="5"/>
  <c r="C75" i="5"/>
  <c r="C74" i="5"/>
  <c r="D101" i="4"/>
  <c r="D96" i="4"/>
  <c r="D92" i="4"/>
  <c r="D88" i="4"/>
  <c r="D82" i="4"/>
  <c r="D78" i="4"/>
  <c r="C104" i="4"/>
  <c r="C100" i="4"/>
  <c r="C95" i="4"/>
  <c r="C90" i="4"/>
  <c r="C86" i="4"/>
  <c r="C82" i="4"/>
  <c r="C77" i="4"/>
  <c r="D103" i="5"/>
  <c r="D90" i="5"/>
  <c r="D86" i="5"/>
  <c r="C102" i="5"/>
  <c r="C97" i="5"/>
  <c r="C93" i="5"/>
  <c r="C88" i="5"/>
  <c r="C80" i="5"/>
  <c r="D74" i="5"/>
  <c r="D35" i="6"/>
  <c r="R76" i="5"/>
  <c r="C76" i="5" s="1"/>
  <c r="N94" i="5"/>
  <c r="D94" i="5" s="1"/>
  <c r="T95" i="5"/>
  <c r="D95" i="5" s="1"/>
  <c r="E98" i="5"/>
  <c r="D98" i="5"/>
  <c r="E85" i="5"/>
  <c r="C85" i="5" s="1"/>
  <c r="E84" i="5"/>
  <c r="C84" i="5"/>
  <c r="I104" i="5"/>
  <c r="C104" i="5" s="1"/>
  <c r="E99" i="5"/>
  <c r="C99" i="5"/>
  <c r="E77" i="5"/>
  <c r="C77" i="5" s="1"/>
  <c r="E83" i="5"/>
  <c r="D83" i="5"/>
  <c r="N78" i="5"/>
  <c r="D78" i="5" s="1"/>
  <c r="E89" i="5"/>
  <c r="C89" i="5"/>
  <c r="T79" i="5"/>
  <c r="C79" i="5" s="1"/>
  <c r="E82" i="5"/>
  <c r="D82" i="5"/>
  <c r="D104" i="5" l="1"/>
  <c r="D89" i="5"/>
  <c r="D85" i="5"/>
  <c r="D77" i="5"/>
  <c r="C94" i="5"/>
  <c r="C82" i="5"/>
  <c r="C78" i="5"/>
  <c r="D84" i="5"/>
  <c r="C98" i="5"/>
  <c r="C95" i="5"/>
  <c r="C83" i="5"/>
  <c r="D99" i="5"/>
  <c r="D79" i="5"/>
  <c r="D76" i="5"/>
</calcChain>
</file>

<file path=xl/sharedStrings.xml><?xml version="1.0" encoding="utf-8"?>
<sst xmlns="http://schemas.openxmlformats.org/spreadsheetml/2006/main" count="527" uniqueCount="44">
  <si>
    <t>Date</t>
  </si>
  <si>
    <t>Cimb</t>
  </si>
  <si>
    <t>Imbalance Prices €/MWh - February 2025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</si>
  <si>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</si>
  <si>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</si>
  <si>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</si>
  <si>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</si>
  <si>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</si>
  <si>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</si>
  <si>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</si>
  <si>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</si>
  <si>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</si>
  <si>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</si>
  <si>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</si>
  <si>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</si>
  <si>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</si>
  <si>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</si>
  <si>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</si>
  <si>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</si>
  <si>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</si>
  <si>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</si>
  <si>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</si>
  <si>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</si>
  <si>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</si>
  <si>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</si>
  <si>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</si>
  <si>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</si>
  <si>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</si>
  <si>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</si>
  <si>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</si>
  <si>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</si>
  <si>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>Currency</t>
  </si>
  <si>
    <t>Currency unit</t>
  </si>
  <si>
    <t>Average exch. rate in denars</t>
  </si>
  <si>
    <t>EUR</t>
  </si>
  <si>
    <t>Imbalance Prices MKD/MWh - February 2025</t>
  </si>
  <si>
    <t>Total</t>
  </si>
  <si>
    <t>Activated aFRR energy UP - February 2025</t>
  </si>
  <si>
    <t>Activated aFRR energy DOWN - February 2025</t>
  </si>
  <si>
    <t>Total Activated aFRR Energy - February 2025</t>
  </si>
  <si>
    <t>Activated mFRR energy UP - February 2025</t>
  </si>
  <si>
    <t>Activated mFRR energy DOWN - February 2025</t>
  </si>
  <si>
    <t>Total Activated mFRR Energy - February 2025</t>
  </si>
  <si>
    <t>Area Control Error (MWh/h)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</si>
</sst>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д_е_н_._-;\-* #,##0.00\ _д_е_н_._-;_-* &quot;-&quot;??\ _д_е_н_._-;_-@_-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FFFFFF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rgb="FF44546A"/>
      </left>
      <right style="thick">
        <color rgb="FFFFFFFF"/>
      </right>
      <top style="thin">
        <color rgb="FF44546A"/>
      </top>
      <bottom/>
      <diagonal/>
    </border>
    <border>
      <left style="thick">
        <color rgb="FFFFFFFF"/>
      </left>
      <right style="thick">
        <color rgb="FFFFFFFF"/>
      </right>
      <top style="thin">
        <color rgb="FF44546A"/>
      </top>
      <bottom/>
      <diagonal/>
    </border>
    <border>
      <left/>
      <right/>
      <top style="thin">
        <color rgb="FF44546A"/>
      </top>
      <bottom/>
      <diagonal/>
    </border>
    <border>
      <left/>
      <right style="thin">
        <color rgb="FF44546A"/>
      </right>
      <top style="thin">
        <color rgb="FF44546A"/>
      </top>
      <bottom/>
      <diagonal/>
    </border>
    <border>
      <left style="thin">
        <color rgb="FF44546A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n">
        <color rgb="FF44546A"/>
      </left>
      <right style="thick">
        <color rgb="FFFFFFFF"/>
      </right>
      <top style="thick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44546A"/>
      </right>
      <top/>
      <bottom/>
      <diagonal/>
    </border>
    <border>
      <left style="thin">
        <color rgb="FF44546A"/>
      </left>
      <right style="thick">
        <color rgb="FFFFFFFF"/>
      </right>
      <top/>
      <bottom/>
      <diagonal/>
    </border>
    <border>
      <left style="thick">
        <color rgb="FFFFFFFF"/>
      </left>
      <right/>
      <top style="thin">
        <color rgb="FFFFFFFF"/>
      </top>
      <bottom style="hair">
        <color rgb="FF44546A"/>
      </bottom>
      <diagonal/>
    </border>
    <border>
      <left/>
      <right/>
      <top/>
      <bottom style="hair">
        <color rgb="FF44546A"/>
      </bottom>
      <diagonal/>
    </border>
    <border>
      <left/>
      <right style="thin">
        <color rgb="FF44546A"/>
      </right>
      <top/>
      <bottom style="hair">
        <color rgb="FF44546A"/>
      </bottom>
      <diagonal/>
    </border>
    <border>
      <left style="thin">
        <color rgb="FF44546A"/>
      </left>
      <right style="thick">
        <color rgb="FFFFFFFF"/>
      </right>
      <top/>
      <bottom style="thin">
        <color rgb="FF44546A"/>
      </bottom>
      <diagonal/>
    </border>
    <border>
      <left style="thick">
        <color rgb="FFFFFFFF"/>
      </left>
      <right/>
      <top style="thin">
        <color rgb="FFFFFFFF"/>
      </top>
      <bottom/>
      <diagonal/>
    </border>
    <border>
      <left/>
      <right/>
      <top/>
      <bottom style="thin">
        <color rgb="FF44546A"/>
      </bottom>
      <diagonal/>
    </border>
    <border>
      <left/>
      <right style="thin">
        <color rgb="FF44546A"/>
      </right>
      <top/>
      <bottom style="thin">
        <color rgb="FF44546A"/>
      </bottom>
      <diagonal/>
    </border>
    <border>
      <left style="thin">
        <color theme="3"/>
      </left>
      <right/>
      <top style="thin">
        <color theme="3"/>
      </top>
      <bottom style="thick">
        <color rgb="FFFFFFFF"/>
      </bottom>
      <diagonal/>
    </border>
    <border>
      <left/>
      <right/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 style="thin">
        <color theme="3"/>
      </top>
      <bottom style="thick">
        <color rgb="FFFFFFFF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medium">
        <color theme="0"/>
      </left>
      <right/>
      <top style="thin">
        <color theme="3"/>
      </top>
      <bottom/>
      <diagonal/>
    </border>
    <border>
      <left/>
      <right style="medium">
        <color theme="0"/>
      </right>
      <top style="thin">
        <color theme="3"/>
      </top>
      <bottom/>
      <diagonal/>
    </border>
    <border>
      <left style="thin">
        <color theme="3"/>
      </left>
      <right/>
      <top/>
      <bottom style="thick">
        <color rgb="FFFFFFFF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4" tint="0.79995117038483843"/>
      </right>
      <top style="thick">
        <color rgb="FFFFFFFF"/>
      </top>
      <bottom style="medium">
        <color theme="0"/>
      </bottom>
      <diagonal/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  <diagonal/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  <diagonal/>
    </border>
    <border>
      <left style="medium">
        <color theme="0"/>
      </left>
      <right/>
      <top style="medium">
        <color rgb="FFFFFFFF"/>
      </top>
      <bottom style="thin">
        <color theme="4" tint="0.79995117038483843"/>
      </bottom>
      <diagonal/>
    </border>
    <border>
      <left/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0"/>
      </left>
      <right/>
      <top style="thick">
        <color rgb="FFFFFFFF"/>
      </top>
      <bottom style="medium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3"/>
      </left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medium">
        <color rgb="FFFFFFFF"/>
      </left>
      <right/>
      <top style="thin">
        <color theme="0"/>
      </top>
      <bottom style="thin">
        <color indexed="64"/>
      </bottom>
      <diagonal/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theme="0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5117038483843"/>
      </bottom>
      <diagonal/>
    </border>
    <border>
      <left style="thin">
        <color indexed="64"/>
      </left>
      <right/>
      <top/>
      <bottom style="thin">
        <color theme="3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0" fontId="17" fillId="5" borderId="42" xfId="0" applyFont="1" applyFill="1" applyBorder="1" applyAlignment="1">
      <alignment horizontal="center" vertical="center" wrapText="1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5" borderId="37" xfId="0" applyNumberFormat="1" applyFont="1" applyFill="1" applyBorder="1" applyAlignment="1">
      <alignment horizontal="center" vertical="center" wrapText="1"/>
    </xf>
    <xf numFmtId="14" fontId="17" fillId="5" borderId="41" xfId="0" applyNumberFormat="1" applyFont="1" applyFill="1" applyBorder="1" applyAlignment="1">
      <alignment horizontal="center" vertical="center" wrapText="1"/>
    </xf>
    <xf numFmtId="0" fontId="17" fillId="5" borderId="41" xfId="0" applyFont="1" applyFill="1" applyBorder="1" applyAlignment="1">
      <alignment horizontal="center" vertical="center" wrapText="1"/>
    </xf>
    <xf numFmtId="165" fontId="13" fillId="7" borderId="0" xfId="0" applyNumberFormat="1" applyFont="1" applyFill="1" applyAlignment="1">
      <alignment horizontal="center" vertical="center"/>
    </xf>
    <xf numFmtId="14" fontId="6" fillId="3" borderId="9" xfId="0" applyNumberFormat="1" applyFont="1" applyFill="1" applyBorder="1" applyAlignment="1">
      <alignment horizontal="center" vertical="center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16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14" fontId="18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zoomScaleNormal="100" workbookViewId="0">
      <selection activeCell="D4" sqref="D4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" x14ac:dyDescent="0.25">
      <c r="A2" s="1"/>
      <c r="B2" s="66" t="s">
        <v>0</v>
      </c>
      <c r="C2" s="68" t="s">
        <v>1</v>
      </c>
      <c r="D2" s="70" t="s">
        <v>2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2"/>
    </row>
    <row r="3" spans="1:27" ht="17.25" thickTop="1" thickBot="1" x14ac:dyDescent="0.3">
      <c r="A3" s="1"/>
      <c r="B3" s="67"/>
      <c r="C3" s="69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ht="15.75" thickTop="1" x14ac:dyDescent="0.25">
      <c r="A4" s="4"/>
      <c r="B4" s="62">
        <v>45689</v>
      </c>
      <c r="C4" s="5" t="s">
        <v>27</v>
      </c>
      <c r="D4" s="6">
        <v>207.8</v>
      </c>
      <c r="E4" s="6">
        <v>195.92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3"/>
      <c r="C5" s="5" t="s">
        <v>28</v>
      </c>
      <c r="D5" s="6"/>
      <c r="E5" s="6"/>
      <c r="F5" s="6"/>
      <c r="G5" s="6"/>
      <c r="H5" s="6"/>
      <c r="I5" s="6">
        <v>36.51</v>
      </c>
      <c r="J5" s="6">
        <v>38.33</v>
      </c>
      <c r="K5" s="6">
        <v>43.57</v>
      </c>
      <c r="L5" s="6">
        <v>48.52527027</v>
      </c>
      <c r="M5" s="6">
        <v>48.698875970000003</v>
      </c>
      <c r="N5" s="6">
        <v>43.282057379999998</v>
      </c>
      <c r="O5" s="6">
        <v>43.891703409999998</v>
      </c>
      <c r="P5" s="6">
        <v>41.35795195</v>
      </c>
      <c r="Q5" s="6">
        <v>35.048286509999997</v>
      </c>
      <c r="R5" s="6">
        <v>38.510285670000002</v>
      </c>
      <c r="S5" s="6">
        <v>43.779648739999999</v>
      </c>
      <c r="T5" s="6">
        <v>53.751735019999998</v>
      </c>
      <c r="U5" s="6">
        <v>58.491095199999997</v>
      </c>
      <c r="V5" s="6">
        <v>79.159633749999998</v>
      </c>
      <c r="W5" s="6">
        <v>76.810143879999998</v>
      </c>
      <c r="X5" s="6">
        <v>47.126341459999999</v>
      </c>
      <c r="Y5" s="6">
        <v>43.716341460000002</v>
      </c>
      <c r="Z5" s="6">
        <v>42.666341459999998</v>
      </c>
      <c r="AA5" s="7">
        <v>39.619999999999997</v>
      </c>
    </row>
    <row r="6" spans="1:27" x14ac:dyDescent="0.25">
      <c r="A6" s="4"/>
      <c r="B6" s="63"/>
      <c r="C6" s="5" t="s">
        <v>29</v>
      </c>
      <c r="D6" s="6"/>
      <c r="E6" s="6"/>
      <c r="F6" s="6">
        <v>62.585000000000001</v>
      </c>
      <c r="G6" s="6">
        <v>59.615000000000002</v>
      </c>
      <c r="H6" s="6">
        <v>59.795000000000002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ht="15.75" thickBot="1" x14ac:dyDescent="0.3">
      <c r="A7" s="4"/>
      <c r="B7" s="64"/>
      <c r="C7" s="8" t="s">
        <v>30</v>
      </c>
      <c r="D7" s="9"/>
      <c r="E7" s="9"/>
      <c r="F7" s="9">
        <v>187.755</v>
      </c>
      <c r="G7" s="9">
        <v>178.845</v>
      </c>
      <c r="H7" s="9">
        <v>179.38499999999999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ht="15.75" thickTop="1" x14ac:dyDescent="0.25">
      <c r="A8" s="4"/>
      <c r="B8" s="62">
        <v>45690</v>
      </c>
      <c r="C8" s="5" t="s">
        <v>27</v>
      </c>
      <c r="D8" s="6">
        <v>199.89</v>
      </c>
      <c r="E8" s="6">
        <v>190.37</v>
      </c>
      <c r="F8" s="6"/>
      <c r="G8" s="6"/>
      <c r="H8" s="6"/>
      <c r="I8" s="6"/>
      <c r="J8" s="6"/>
      <c r="K8" s="6"/>
      <c r="L8" s="6">
        <v>205.95</v>
      </c>
      <c r="M8" s="6"/>
      <c r="N8" s="6"/>
      <c r="O8" s="6"/>
      <c r="P8" s="6"/>
      <c r="Q8" s="6"/>
      <c r="R8" s="6"/>
      <c r="S8" s="6"/>
      <c r="T8" s="6">
        <v>231.65</v>
      </c>
      <c r="U8" s="6">
        <v>249.11</v>
      </c>
      <c r="V8" s="6">
        <v>238.8739898</v>
      </c>
      <c r="W8" s="6">
        <v>226.13615385</v>
      </c>
      <c r="X8" s="6">
        <v>225.11460413</v>
      </c>
      <c r="Y8" s="6">
        <v>233.66</v>
      </c>
      <c r="Z8" s="6">
        <v>222.66</v>
      </c>
      <c r="AA8" s="7">
        <v>174.24917883000001</v>
      </c>
    </row>
    <row r="9" spans="1:27" x14ac:dyDescent="0.25">
      <c r="A9" s="4"/>
      <c r="B9" s="63"/>
      <c r="C9" s="5" t="s">
        <v>28</v>
      </c>
      <c r="D9" s="6"/>
      <c r="E9" s="6"/>
      <c r="F9" s="6"/>
      <c r="G9" s="6"/>
      <c r="H9" s="6">
        <v>36.85</v>
      </c>
      <c r="I9" s="6">
        <v>37.17</v>
      </c>
      <c r="J9" s="6">
        <v>38.58</v>
      </c>
      <c r="K9" s="6"/>
      <c r="L9" s="6"/>
      <c r="M9" s="6">
        <v>68.849999999999994</v>
      </c>
      <c r="N9" s="6">
        <v>41.276925480000003</v>
      </c>
      <c r="O9" s="6">
        <v>38.9</v>
      </c>
      <c r="P9" s="6">
        <v>36.816341459999997</v>
      </c>
      <c r="Q9" s="6">
        <v>55.94</v>
      </c>
      <c r="R9" s="6">
        <v>37.958606400000001</v>
      </c>
      <c r="S9" s="6">
        <v>39.01</v>
      </c>
      <c r="T9" s="6"/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63"/>
      <c r="C10" s="5" t="s">
        <v>29</v>
      </c>
      <c r="D10" s="6"/>
      <c r="E10" s="6"/>
      <c r="F10" s="6">
        <v>61.494999999999997</v>
      </c>
      <c r="G10" s="6">
        <v>60.33</v>
      </c>
      <c r="H10" s="6"/>
      <c r="I10" s="6"/>
      <c r="J10" s="6"/>
      <c r="K10" s="6">
        <v>67.95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ht="15.75" thickBot="1" x14ac:dyDescent="0.3">
      <c r="A11" s="4"/>
      <c r="B11" s="64"/>
      <c r="C11" s="8" t="s">
        <v>30</v>
      </c>
      <c r="D11" s="9"/>
      <c r="E11" s="9"/>
      <c r="F11" s="9">
        <v>184.48500000000001</v>
      </c>
      <c r="G11" s="9">
        <v>180.99</v>
      </c>
      <c r="H11" s="9"/>
      <c r="I11" s="9"/>
      <c r="J11" s="9"/>
      <c r="K11" s="9">
        <v>203.85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ht="15.75" thickTop="1" x14ac:dyDescent="0.25">
      <c r="A12" s="4"/>
      <c r="B12" s="62">
        <v>45691</v>
      </c>
      <c r="C12" s="5" t="s">
        <v>27</v>
      </c>
      <c r="D12" s="6"/>
      <c r="E12" s="6"/>
      <c r="F12" s="6"/>
      <c r="G12" s="6"/>
      <c r="H12" s="6"/>
      <c r="I12" s="6"/>
      <c r="J12" s="6"/>
      <c r="K12" s="6">
        <v>270.22641026000002</v>
      </c>
      <c r="L12" s="6">
        <v>345.92777777999999</v>
      </c>
      <c r="M12" s="6">
        <v>250.95710145000001</v>
      </c>
      <c r="N12" s="6">
        <v>208.53811866000001</v>
      </c>
      <c r="O12" s="6">
        <v>164.04285714</v>
      </c>
      <c r="P12" s="6">
        <v>161.50456299000001</v>
      </c>
      <c r="Q12" s="6">
        <v>163.85750646</v>
      </c>
      <c r="R12" s="6">
        <v>173.47354036999999</v>
      </c>
      <c r="S12" s="6">
        <v>205.80667846</v>
      </c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3"/>
      <c r="C13" s="5" t="s">
        <v>28</v>
      </c>
      <c r="D13" s="6">
        <v>47.489693340000002</v>
      </c>
      <c r="E13" s="6">
        <v>38.136341459999997</v>
      </c>
      <c r="F13" s="6">
        <v>37.564230770000002</v>
      </c>
      <c r="G13" s="6">
        <v>36.154230769999998</v>
      </c>
      <c r="H13" s="6">
        <v>37.116341460000001</v>
      </c>
      <c r="I13" s="6">
        <v>38.47634146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>
        <v>83.88</v>
      </c>
      <c r="U13" s="6">
        <v>93.231302869999993</v>
      </c>
      <c r="V13" s="6">
        <v>76.134219889999997</v>
      </c>
      <c r="W13" s="6">
        <v>76.417656350000001</v>
      </c>
      <c r="X13" s="6">
        <v>52.878284600000001</v>
      </c>
      <c r="Y13" s="6">
        <v>46.003448280000001</v>
      </c>
      <c r="Z13" s="6">
        <v>43.36344828</v>
      </c>
      <c r="AA13" s="7">
        <v>55.162569499999996</v>
      </c>
    </row>
    <row r="14" spans="1:27" x14ac:dyDescent="0.25">
      <c r="A14" s="4"/>
      <c r="B14" s="63"/>
      <c r="C14" s="5" t="s">
        <v>29</v>
      </c>
      <c r="D14" s="6"/>
      <c r="E14" s="6"/>
      <c r="F14" s="6"/>
      <c r="G14" s="6"/>
      <c r="H14" s="6"/>
      <c r="I14" s="6"/>
      <c r="J14" s="6">
        <v>79.59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ht="15.75" thickBot="1" x14ac:dyDescent="0.3">
      <c r="A15" s="4"/>
      <c r="B15" s="64"/>
      <c r="C15" s="8" t="s">
        <v>30</v>
      </c>
      <c r="D15" s="9"/>
      <c r="E15" s="9"/>
      <c r="F15" s="9"/>
      <c r="G15" s="9"/>
      <c r="H15" s="9"/>
      <c r="I15" s="9"/>
      <c r="J15" s="9">
        <v>238.77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ht="15.75" thickTop="1" x14ac:dyDescent="0.25">
      <c r="A16" s="4"/>
      <c r="B16" s="62">
        <v>45692</v>
      </c>
      <c r="C16" s="5" t="s">
        <v>27</v>
      </c>
      <c r="D16" s="6"/>
      <c r="E16" s="6"/>
      <c r="F16" s="6"/>
      <c r="G16" s="6"/>
      <c r="H16" s="6"/>
      <c r="I16" s="6">
        <v>165.91634146000001</v>
      </c>
      <c r="J16" s="6">
        <v>201.76634146000001</v>
      </c>
      <c r="K16" s="6">
        <v>269.14653930999998</v>
      </c>
      <c r="L16" s="6">
        <v>293.52434066000001</v>
      </c>
      <c r="M16" s="6">
        <v>224.55893516</v>
      </c>
      <c r="N16" s="6">
        <v>187.73694230000001</v>
      </c>
      <c r="O16" s="6">
        <v>175.87151125</v>
      </c>
      <c r="P16" s="6">
        <v>158.29646324999999</v>
      </c>
      <c r="Q16" s="6">
        <v>151.91325175</v>
      </c>
      <c r="R16" s="6">
        <v>166.74552163999999</v>
      </c>
      <c r="S16" s="6">
        <v>199.20599558000001</v>
      </c>
      <c r="T16" s="6">
        <v>222.86285713999999</v>
      </c>
      <c r="U16" s="6">
        <v>233.59285714000001</v>
      </c>
      <c r="V16" s="6"/>
      <c r="W16" s="6"/>
      <c r="X16" s="6"/>
      <c r="Y16" s="6">
        <v>205.53</v>
      </c>
      <c r="Z16" s="6">
        <v>188.26688679</v>
      </c>
      <c r="AA16" s="7">
        <v>172.14544594</v>
      </c>
    </row>
    <row r="17" spans="1:27" x14ac:dyDescent="0.25">
      <c r="A17" s="1"/>
      <c r="B17" s="63"/>
      <c r="C17" s="5" t="s">
        <v>28</v>
      </c>
      <c r="D17" s="6">
        <v>39.869999999999997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>
        <v>87.5</v>
      </c>
      <c r="W17" s="6">
        <v>86.86</v>
      </c>
      <c r="X17" s="6">
        <v>48.81</v>
      </c>
      <c r="Y17" s="6"/>
      <c r="Z17" s="6"/>
      <c r="AA17" s="7"/>
    </row>
    <row r="18" spans="1:27" x14ac:dyDescent="0.25">
      <c r="A18" s="1"/>
      <c r="B18" s="63"/>
      <c r="C18" s="5" t="s">
        <v>29</v>
      </c>
      <c r="D18" s="6"/>
      <c r="E18" s="6">
        <v>62.77</v>
      </c>
      <c r="F18" s="6">
        <v>61.59</v>
      </c>
      <c r="G18" s="6">
        <v>61.994999999999997</v>
      </c>
      <c r="H18" s="6">
        <v>61.625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ht="15.75" thickBot="1" x14ac:dyDescent="0.3">
      <c r="A19" s="1"/>
      <c r="B19" s="64"/>
      <c r="C19" s="8" t="s">
        <v>30</v>
      </c>
      <c r="D19" s="9"/>
      <c r="E19" s="9">
        <v>188.31</v>
      </c>
      <c r="F19" s="9">
        <v>184.77</v>
      </c>
      <c r="G19" s="9">
        <v>185.98500000000001</v>
      </c>
      <c r="H19" s="9">
        <v>184.875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ht="15.75" thickTop="1" x14ac:dyDescent="0.25">
      <c r="A20" s="4"/>
      <c r="B20" s="62">
        <v>45693</v>
      </c>
      <c r="C20" s="5" t="s">
        <v>27</v>
      </c>
      <c r="D20" s="6">
        <v>163.21223792000001</v>
      </c>
      <c r="E20" s="6">
        <v>144.69499999999999</v>
      </c>
      <c r="F20" s="6"/>
      <c r="G20" s="6">
        <v>142.12</v>
      </c>
      <c r="H20" s="6">
        <v>150.13</v>
      </c>
      <c r="I20" s="6">
        <v>159.28634145999999</v>
      </c>
      <c r="J20" s="6">
        <v>198.36634146</v>
      </c>
      <c r="K20" s="6">
        <v>231.81831133</v>
      </c>
      <c r="L20" s="6">
        <v>236.84352941</v>
      </c>
      <c r="M20" s="6"/>
      <c r="N20" s="6"/>
      <c r="O20" s="6"/>
      <c r="P20" s="6"/>
      <c r="Q20" s="6"/>
      <c r="R20" s="6"/>
      <c r="S20" s="6"/>
      <c r="T20" s="6"/>
      <c r="U20" s="6">
        <v>265.64999999999998</v>
      </c>
      <c r="V20" s="6">
        <v>262.89815629999998</v>
      </c>
      <c r="W20" s="6">
        <v>263.16546887999999</v>
      </c>
      <c r="X20" s="6">
        <v>235.96107705</v>
      </c>
      <c r="Y20" s="6">
        <v>215.71586667</v>
      </c>
      <c r="Z20" s="6">
        <v>204.19655642000001</v>
      </c>
      <c r="AA20" s="7">
        <v>185.73860814</v>
      </c>
    </row>
    <row r="21" spans="1:27" x14ac:dyDescent="0.25">
      <c r="A21" s="1"/>
      <c r="B21" s="63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>
        <v>56.895623209999997</v>
      </c>
      <c r="N21" s="6">
        <v>47.540247870000002</v>
      </c>
      <c r="O21" s="6">
        <v>43.561341460000001</v>
      </c>
      <c r="P21" s="6">
        <v>41.745795569999999</v>
      </c>
      <c r="Q21" s="6">
        <v>42.527146330000001</v>
      </c>
      <c r="R21" s="6">
        <v>43.727626290000003</v>
      </c>
      <c r="S21" s="6">
        <v>48.919075710000001</v>
      </c>
      <c r="T21" s="6">
        <v>48.025454549999999</v>
      </c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3"/>
      <c r="C22" s="5" t="s">
        <v>29</v>
      </c>
      <c r="D22" s="6"/>
      <c r="E22" s="6"/>
      <c r="F22" s="6">
        <v>55.305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ht="15.75" thickBot="1" x14ac:dyDescent="0.3">
      <c r="A23" s="1"/>
      <c r="B23" s="64"/>
      <c r="C23" s="8" t="s">
        <v>30</v>
      </c>
      <c r="D23" s="9"/>
      <c r="E23" s="9"/>
      <c r="F23" s="9">
        <v>165.91499999999999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ht="15.75" thickTop="1" x14ac:dyDescent="0.25">
      <c r="A24" s="4"/>
      <c r="B24" s="62">
        <v>45694</v>
      </c>
      <c r="C24" s="5" t="s">
        <v>27</v>
      </c>
      <c r="D24" s="6">
        <v>185.48351525000001</v>
      </c>
      <c r="E24" s="6">
        <v>194.85</v>
      </c>
      <c r="F24" s="6">
        <v>163.75285714</v>
      </c>
      <c r="G24" s="6">
        <v>162.49285714000001</v>
      </c>
      <c r="H24" s="6">
        <v>162.50285714</v>
      </c>
      <c r="I24" s="6">
        <v>174.53285714</v>
      </c>
      <c r="J24" s="6">
        <v>204.50860349000001</v>
      </c>
      <c r="K24" s="6">
        <v>248.25483946</v>
      </c>
      <c r="L24" s="6">
        <v>284.17285714000002</v>
      </c>
      <c r="M24" s="6"/>
      <c r="N24" s="6"/>
      <c r="O24" s="6"/>
      <c r="P24" s="6"/>
      <c r="Q24" s="6"/>
      <c r="R24" s="6"/>
      <c r="S24" s="6"/>
      <c r="T24" s="6"/>
      <c r="U24" s="6"/>
      <c r="V24" s="6">
        <v>269.48</v>
      </c>
      <c r="W24" s="6">
        <v>264.11</v>
      </c>
      <c r="X24" s="6">
        <v>259.44</v>
      </c>
      <c r="Y24" s="6">
        <v>232.7</v>
      </c>
      <c r="Z24" s="6">
        <v>213.92</v>
      </c>
      <c r="AA24" s="7">
        <v>182.93</v>
      </c>
    </row>
    <row r="25" spans="1:27" x14ac:dyDescent="0.25">
      <c r="A25" s="1"/>
      <c r="B25" s="63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>
        <v>58.20494291</v>
      </c>
      <c r="N25" s="6">
        <v>54.489719630000003</v>
      </c>
      <c r="O25" s="6">
        <v>48.399660140000002</v>
      </c>
      <c r="P25" s="6">
        <v>47.577574579999997</v>
      </c>
      <c r="Q25" s="6">
        <v>45.772489630000003</v>
      </c>
      <c r="R25" s="6">
        <v>42.188882200000002</v>
      </c>
      <c r="S25" s="6">
        <v>47.010348059999998</v>
      </c>
      <c r="T25" s="6">
        <v>52.321136729999999</v>
      </c>
      <c r="U25" s="6">
        <v>88.47</v>
      </c>
      <c r="V25" s="6"/>
      <c r="W25" s="6"/>
      <c r="X25" s="6"/>
      <c r="Y25" s="6"/>
      <c r="Z25" s="6"/>
      <c r="AA25" s="7"/>
    </row>
    <row r="26" spans="1:27" x14ac:dyDescent="0.25">
      <c r="A26" s="1"/>
      <c r="B26" s="63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4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ht="15.75" thickTop="1" x14ac:dyDescent="0.25">
      <c r="A28" s="4"/>
      <c r="B28" s="62">
        <v>45695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>
        <v>231.16452975000001</v>
      </c>
      <c r="M28" s="6">
        <v>208.79959786000001</v>
      </c>
      <c r="N28" s="6">
        <v>183.03241838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3"/>
      <c r="C29" s="5" t="s">
        <v>28</v>
      </c>
      <c r="D29" s="6"/>
      <c r="E29" s="6">
        <v>33.956341459999997</v>
      </c>
      <c r="F29" s="6"/>
      <c r="G29" s="6"/>
      <c r="H29" s="6"/>
      <c r="I29" s="6"/>
      <c r="J29" s="6">
        <v>48.733277309999998</v>
      </c>
      <c r="K29" s="6">
        <v>88.09</v>
      </c>
      <c r="L29" s="6"/>
      <c r="M29" s="6"/>
      <c r="N29" s="6"/>
      <c r="O29" s="6">
        <v>35.486341459999998</v>
      </c>
      <c r="P29" s="6">
        <v>34.446341459999999</v>
      </c>
      <c r="Q29" s="6">
        <v>34.616341460000001</v>
      </c>
      <c r="R29" s="6">
        <v>37.433370789999998</v>
      </c>
      <c r="S29" s="6">
        <v>46.747372509999998</v>
      </c>
      <c r="T29" s="6">
        <v>62.548602680000002</v>
      </c>
      <c r="U29" s="6">
        <v>94.54</v>
      </c>
      <c r="V29" s="6">
        <v>72.632354280000001</v>
      </c>
      <c r="W29" s="6">
        <v>60.699492069999998</v>
      </c>
      <c r="X29" s="6">
        <v>62.86272649</v>
      </c>
      <c r="Y29" s="6">
        <v>47.687142860000002</v>
      </c>
      <c r="Z29" s="6">
        <v>38.057534580000002</v>
      </c>
      <c r="AA29" s="7">
        <v>33.927142859999996</v>
      </c>
    </row>
    <row r="30" spans="1:27" x14ac:dyDescent="0.25">
      <c r="A30" s="1"/>
      <c r="B30" s="63"/>
      <c r="C30" s="5" t="s">
        <v>29</v>
      </c>
      <c r="D30" s="6">
        <v>63.024999999999999</v>
      </c>
      <c r="E30" s="6"/>
      <c r="F30" s="6">
        <v>54.41</v>
      </c>
      <c r="G30" s="6">
        <v>52.5</v>
      </c>
      <c r="H30" s="6">
        <v>55.115000000000002</v>
      </c>
      <c r="I30" s="6">
        <v>60.18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ht="15.75" thickBot="1" x14ac:dyDescent="0.3">
      <c r="A31" s="1"/>
      <c r="B31" s="64"/>
      <c r="C31" s="8" t="s">
        <v>30</v>
      </c>
      <c r="D31" s="9">
        <v>189.07499999999999</v>
      </c>
      <c r="E31" s="9"/>
      <c r="F31" s="9">
        <v>163.22999999999999</v>
      </c>
      <c r="G31" s="9">
        <v>157.5</v>
      </c>
      <c r="H31" s="9">
        <v>165.345</v>
      </c>
      <c r="I31" s="9">
        <v>180.54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ht="15.75" thickTop="1" x14ac:dyDescent="0.25">
      <c r="A32" s="4"/>
      <c r="B32" s="62">
        <v>45696</v>
      </c>
      <c r="C32" s="5" t="s">
        <v>27</v>
      </c>
      <c r="D32" s="6"/>
      <c r="E32" s="6"/>
      <c r="F32" s="6"/>
      <c r="G32" s="6"/>
      <c r="H32" s="6"/>
      <c r="I32" s="6">
        <v>118.15764706</v>
      </c>
      <c r="J32" s="6">
        <v>129.21285714000001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>
        <v>240.86</v>
      </c>
      <c r="W32" s="6">
        <v>238.52</v>
      </c>
      <c r="X32" s="6">
        <v>231.74</v>
      </c>
      <c r="Y32" s="6">
        <v>223.5</v>
      </c>
      <c r="Z32" s="6">
        <v>213.99</v>
      </c>
      <c r="AA32" s="7">
        <v>200.93</v>
      </c>
    </row>
    <row r="33" spans="1:27" x14ac:dyDescent="0.25">
      <c r="A33" s="1"/>
      <c r="B33" s="63"/>
      <c r="C33" s="5" t="s">
        <v>28</v>
      </c>
      <c r="D33" s="6">
        <v>27.42634146</v>
      </c>
      <c r="E33" s="6">
        <v>26.31583333</v>
      </c>
      <c r="F33" s="6"/>
      <c r="G33" s="6"/>
      <c r="H33" s="6"/>
      <c r="I33" s="6"/>
      <c r="J33" s="6"/>
      <c r="K33" s="6">
        <v>55.76</v>
      </c>
      <c r="L33" s="6">
        <v>35.904004540000003</v>
      </c>
      <c r="M33" s="6">
        <v>31.617795099999999</v>
      </c>
      <c r="N33" s="6">
        <v>30.11525</v>
      </c>
      <c r="O33" s="6">
        <v>27.630490980000001</v>
      </c>
      <c r="P33" s="6">
        <v>27.427250000000001</v>
      </c>
      <c r="Q33" s="6">
        <v>26.705833330000001</v>
      </c>
      <c r="R33" s="6">
        <v>28.295833330000001</v>
      </c>
      <c r="S33" s="6">
        <v>35.484579439999997</v>
      </c>
      <c r="T33" s="6">
        <v>46.100758849999998</v>
      </c>
      <c r="U33" s="6">
        <v>83.98</v>
      </c>
      <c r="V33" s="6"/>
      <c r="W33" s="6"/>
      <c r="X33" s="6"/>
      <c r="Y33" s="6"/>
      <c r="Z33" s="6"/>
      <c r="AA33" s="7"/>
    </row>
    <row r="34" spans="1:27" x14ac:dyDescent="0.25">
      <c r="A34" s="1"/>
      <c r="B34" s="63"/>
      <c r="C34" s="5" t="s">
        <v>29</v>
      </c>
      <c r="D34" s="6"/>
      <c r="E34" s="6"/>
      <c r="F34" s="6">
        <v>43.3</v>
      </c>
      <c r="G34" s="6">
        <v>44.274999999999999</v>
      </c>
      <c r="H34" s="6">
        <v>44.844999999999999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ht="15.75" thickBot="1" x14ac:dyDescent="0.3">
      <c r="A35" s="1"/>
      <c r="B35" s="64"/>
      <c r="C35" s="8" t="s">
        <v>30</v>
      </c>
      <c r="D35" s="9"/>
      <c r="E35" s="9"/>
      <c r="F35" s="9">
        <v>129.9</v>
      </c>
      <c r="G35" s="9">
        <v>132.82499999999999</v>
      </c>
      <c r="H35" s="9">
        <v>134.535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ht="15.75" thickTop="1" x14ac:dyDescent="0.25">
      <c r="A36" s="4"/>
      <c r="B36" s="62">
        <v>45697</v>
      </c>
      <c r="C36" s="5" t="s">
        <v>27</v>
      </c>
      <c r="D36" s="6">
        <v>202.5</v>
      </c>
      <c r="E36" s="6">
        <v>188.16</v>
      </c>
      <c r="F36" s="6">
        <v>157.63285714</v>
      </c>
      <c r="G36" s="6">
        <v>155.00976743999999</v>
      </c>
      <c r="H36" s="6">
        <v>151.69999999999999</v>
      </c>
      <c r="I36" s="6">
        <v>152.09285714000001</v>
      </c>
      <c r="J36" s="6">
        <v>159.31461969</v>
      </c>
      <c r="K36" s="6">
        <v>200.15</v>
      </c>
      <c r="L36" s="6">
        <v>205.16</v>
      </c>
      <c r="M36" s="6"/>
      <c r="N36" s="6"/>
      <c r="O36" s="6"/>
      <c r="P36" s="6"/>
      <c r="Q36" s="6"/>
      <c r="R36" s="6"/>
      <c r="S36" s="6"/>
      <c r="T36" s="6"/>
      <c r="U36" s="6"/>
      <c r="V36" s="6">
        <v>270.95999999999998</v>
      </c>
      <c r="W36" s="6">
        <v>271.31</v>
      </c>
      <c r="X36" s="6">
        <v>254.39480605</v>
      </c>
      <c r="Y36" s="6">
        <v>214.58598885999999</v>
      </c>
      <c r="Z36" s="6">
        <v>211.4559448</v>
      </c>
      <c r="AA36" s="7">
        <v>177.78390544999999</v>
      </c>
    </row>
    <row r="37" spans="1:27" x14ac:dyDescent="0.25">
      <c r="A37" s="1"/>
      <c r="B37" s="63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>
        <v>46.157570210000003</v>
      </c>
      <c r="N37" s="6">
        <v>37.513438110000003</v>
      </c>
      <c r="O37" s="6">
        <v>35.235805229999997</v>
      </c>
      <c r="P37" s="6">
        <v>31.15890267</v>
      </c>
      <c r="Q37" s="6">
        <v>32.535450869999998</v>
      </c>
      <c r="R37" s="6">
        <v>35.883306349999998</v>
      </c>
      <c r="S37" s="6">
        <v>38.087025240000003</v>
      </c>
      <c r="T37" s="6">
        <v>49.938710909999998</v>
      </c>
      <c r="U37" s="6">
        <v>49.956666669999997</v>
      </c>
      <c r="V37" s="6"/>
      <c r="W37" s="6"/>
      <c r="X37" s="6"/>
      <c r="Y37" s="6"/>
      <c r="Z37" s="6"/>
      <c r="AA37" s="7"/>
    </row>
    <row r="38" spans="1:27" x14ac:dyDescent="0.25">
      <c r="A38" s="1"/>
      <c r="B38" s="63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4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ht="15.75" thickTop="1" x14ac:dyDescent="0.25">
      <c r="A40" s="4"/>
      <c r="B40" s="62">
        <v>45698</v>
      </c>
      <c r="C40" s="5" t="s">
        <v>27</v>
      </c>
      <c r="D40" s="6">
        <v>179.81</v>
      </c>
      <c r="E40" s="6">
        <v>172.17</v>
      </c>
      <c r="F40" s="6"/>
      <c r="G40" s="6">
        <v>140.54692308</v>
      </c>
      <c r="H40" s="6">
        <v>140.10619883000001</v>
      </c>
      <c r="I40" s="6">
        <v>151.99634146</v>
      </c>
      <c r="J40" s="6">
        <v>218.47204300999999</v>
      </c>
      <c r="K40" s="6">
        <v>237.13007461999999</v>
      </c>
      <c r="L40" s="6">
        <v>236.4094298</v>
      </c>
      <c r="M40" s="6">
        <v>212.14773335999999</v>
      </c>
      <c r="N40" s="6"/>
      <c r="O40" s="6"/>
      <c r="P40" s="6"/>
      <c r="Q40" s="6"/>
      <c r="R40" s="6"/>
      <c r="S40" s="6"/>
      <c r="T40" s="6"/>
      <c r="U40" s="6">
        <v>325.02143505999999</v>
      </c>
      <c r="V40" s="6">
        <v>299.65827154999999</v>
      </c>
      <c r="W40" s="6">
        <v>272.25634145999999</v>
      </c>
      <c r="X40" s="6">
        <v>292.42477627</v>
      </c>
      <c r="Y40" s="6">
        <v>278.25</v>
      </c>
      <c r="Z40" s="6">
        <v>263.57</v>
      </c>
      <c r="AA40" s="7">
        <v>215.96</v>
      </c>
    </row>
    <row r="41" spans="1:27" x14ac:dyDescent="0.25">
      <c r="A41" s="1"/>
      <c r="B41" s="63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>
        <v>66.86</v>
      </c>
      <c r="O41" s="6">
        <v>56.5</v>
      </c>
      <c r="P41" s="6">
        <v>37.01634146</v>
      </c>
      <c r="Q41" s="6">
        <v>36.700000000000003</v>
      </c>
      <c r="R41" s="6">
        <v>49.908678960000003</v>
      </c>
      <c r="S41" s="6">
        <v>50.888731129999996</v>
      </c>
      <c r="T41" s="6">
        <v>102.19</v>
      </c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63"/>
      <c r="C42" s="5" t="s">
        <v>29</v>
      </c>
      <c r="D42" s="6"/>
      <c r="E42" s="6"/>
      <c r="F42" s="6">
        <v>56.045000000000002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ht="15.75" thickBot="1" x14ac:dyDescent="0.3">
      <c r="A43" s="1"/>
      <c r="B43" s="64"/>
      <c r="C43" s="8" t="s">
        <v>30</v>
      </c>
      <c r="D43" s="9"/>
      <c r="E43" s="9"/>
      <c r="F43" s="9">
        <v>168.13499999999999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ht="15.75" thickTop="1" x14ac:dyDescent="0.25">
      <c r="A44" s="4"/>
      <c r="B44" s="62">
        <v>45699</v>
      </c>
      <c r="C44" s="5" t="s">
        <v>27</v>
      </c>
      <c r="D44" s="6">
        <v>207.0293188</v>
      </c>
      <c r="E44" s="6">
        <v>207</v>
      </c>
      <c r="F44" s="6"/>
      <c r="G44" s="6">
        <v>165.09909091</v>
      </c>
      <c r="H44" s="6">
        <v>181.07634146000001</v>
      </c>
      <c r="I44" s="6">
        <v>242.75634145999999</v>
      </c>
      <c r="J44" s="6">
        <v>266.43749752999997</v>
      </c>
      <c r="K44" s="6">
        <v>343.38203324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v>278.10000000000002</v>
      </c>
      <c r="Y44" s="6">
        <v>273.20999999999998</v>
      </c>
      <c r="Z44" s="6">
        <v>249.51</v>
      </c>
      <c r="AA44" s="7">
        <v>200.76</v>
      </c>
    </row>
    <row r="45" spans="1:27" x14ac:dyDescent="0.25">
      <c r="A45" s="1"/>
      <c r="B45" s="63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>
        <v>70.149436390000005</v>
      </c>
      <c r="M45" s="6">
        <v>48.591195970000001</v>
      </c>
      <c r="N45" s="6">
        <v>34.796341460000001</v>
      </c>
      <c r="O45" s="6">
        <v>31.51634146</v>
      </c>
      <c r="P45" s="6">
        <v>32.01634146</v>
      </c>
      <c r="Q45" s="6">
        <v>35.49</v>
      </c>
      <c r="R45" s="6">
        <v>64.5</v>
      </c>
      <c r="S45" s="6">
        <v>60.317463080000003</v>
      </c>
      <c r="T45" s="6">
        <v>59.045778329999997</v>
      </c>
      <c r="U45" s="6">
        <v>103.23</v>
      </c>
      <c r="V45" s="6">
        <v>125.01</v>
      </c>
      <c r="W45" s="6">
        <v>106</v>
      </c>
      <c r="X45" s="6"/>
      <c r="Y45" s="6"/>
      <c r="Z45" s="6"/>
      <c r="AA45" s="7"/>
    </row>
    <row r="46" spans="1:27" x14ac:dyDescent="0.25">
      <c r="A46" s="1"/>
      <c r="B46" s="63"/>
      <c r="C46" s="5" t="s">
        <v>29</v>
      </c>
      <c r="D46" s="6"/>
      <c r="E46" s="6"/>
      <c r="F46" s="6">
        <v>64.13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ht="15.75" thickBot="1" x14ac:dyDescent="0.3">
      <c r="A47" s="1"/>
      <c r="B47" s="64"/>
      <c r="C47" s="8" t="s">
        <v>30</v>
      </c>
      <c r="D47" s="9"/>
      <c r="E47" s="9"/>
      <c r="F47" s="9">
        <v>192.39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ht="15.75" thickTop="1" x14ac:dyDescent="0.25">
      <c r="A48" s="4"/>
      <c r="B48" s="62">
        <v>45700</v>
      </c>
      <c r="C48" s="5" t="s">
        <v>27</v>
      </c>
      <c r="D48" s="6">
        <v>194.07</v>
      </c>
      <c r="E48" s="6">
        <v>185.6295676</v>
      </c>
      <c r="F48" s="6">
        <v>164.79499999999999</v>
      </c>
      <c r="G48" s="6">
        <v>164.495</v>
      </c>
      <c r="H48" s="6">
        <v>167.285</v>
      </c>
      <c r="I48" s="6"/>
      <c r="J48" s="6"/>
      <c r="K48" s="6">
        <v>274.92</v>
      </c>
      <c r="L48" s="6">
        <v>270</v>
      </c>
      <c r="M48" s="6"/>
      <c r="N48" s="6"/>
      <c r="O48" s="6"/>
      <c r="P48" s="6"/>
      <c r="Q48" s="6">
        <v>226.86317456</v>
      </c>
      <c r="R48" s="6">
        <v>255.21468775</v>
      </c>
      <c r="S48" s="6">
        <v>279.51603032000003</v>
      </c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3"/>
      <c r="C49" s="5" t="s">
        <v>28</v>
      </c>
      <c r="D49" s="6"/>
      <c r="E49" s="6"/>
      <c r="F49" s="6"/>
      <c r="G49" s="6"/>
      <c r="H49" s="6"/>
      <c r="I49" s="6">
        <v>41.63</v>
      </c>
      <c r="J49" s="6">
        <v>54.68</v>
      </c>
      <c r="K49" s="6"/>
      <c r="L49" s="6"/>
      <c r="M49" s="6">
        <v>66.376812470000004</v>
      </c>
      <c r="N49" s="6">
        <v>53.743818179999998</v>
      </c>
      <c r="O49" s="6">
        <v>47.916923079999997</v>
      </c>
      <c r="P49" s="6">
        <v>51.095535990000002</v>
      </c>
      <c r="Q49" s="6"/>
      <c r="R49" s="6"/>
      <c r="S49" s="6"/>
      <c r="T49" s="6">
        <v>106.96</v>
      </c>
      <c r="U49" s="6">
        <v>184.97</v>
      </c>
      <c r="V49" s="6">
        <v>163.63</v>
      </c>
      <c r="W49" s="6">
        <v>122.55</v>
      </c>
      <c r="X49" s="6">
        <v>95.928946420000003</v>
      </c>
      <c r="Y49" s="6">
        <v>56.415266160000002</v>
      </c>
      <c r="Z49" s="6">
        <v>54.74</v>
      </c>
      <c r="AA49" s="7">
        <v>83.89</v>
      </c>
    </row>
    <row r="50" spans="1:27" x14ac:dyDescent="0.25">
      <c r="A50" s="1"/>
      <c r="B50" s="63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4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ht="15.75" thickTop="1" x14ac:dyDescent="0.25">
      <c r="A52" s="4"/>
      <c r="B52" s="62">
        <v>45701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>
        <v>385.85659068000001</v>
      </c>
      <c r="N52" s="6">
        <v>283.98276903999999</v>
      </c>
      <c r="O52" s="6">
        <v>275.1009411</v>
      </c>
      <c r="P52" s="6">
        <v>264.20578947000001</v>
      </c>
      <c r="Q52" s="6">
        <v>287.28790494999998</v>
      </c>
      <c r="R52" s="6">
        <v>292.53177963000002</v>
      </c>
      <c r="S52" s="6">
        <v>355.01</v>
      </c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3"/>
      <c r="C53" s="5" t="s">
        <v>28</v>
      </c>
      <c r="D53" s="6"/>
      <c r="E53" s="6">
        <v>45.755833330000002</v>
      </c>
      <c r="F53" s="6">
        <v>44.325833330000002</v>
      </c>
      <c r="G53" s="6">
        <v>42.805833329999999</v>
      </c>
      <c r="H53" s="6">
        <v>44.365833330000001</v>
      </c>
      <c r="I53" s="6">
        <v>51.635833329999997</v>
      </c>
      <c r="J53" s="6">
        <v>73.139572990000005</v>
      </c>
      <c r="K53" s="6">
        <v>109.65041096</v>
      </c>
      <c r="L53" s="6">
        <v>94.477500000000006</v>
      </c>
      <c r="M53" s="6"/>
      <c r="N53" s="6"/>
      <c r="O53" s="6"/>
      <c r="P53" s="6"/>
      <c r="Q53" s="6"/>
      <c r="R53" s="6"/>
      <c r="S53" s="6"/>
      <c r="T53" s="6">
        <v>144.47999999999999</v>
      </c>
      <c r="U53" s="6">
        <v>118.95887104000001</v>
      </c>
      <c r="V53" s="6">
        <v>62.888918920000002</v>
      </c>
      <c r="W53" s="6">
        <v>59.036478870000003</v>
      </c>
      <c r="X53" s="6">
        <v>55.516147189999998</v>
      </c>
      <c r="Y53" s="6">
        <v>51.301196140000002</v>
      </c>
      <c r="Z53" s="6">
        <v>53.503001619999999</v>
      </c>
      <c r="AA53" s="7">
        <v>41.859056600000002</v>
      </c>
    </row>
    <row r="54" spans="1:27" x14ac:dyDescent="0.25">
      <c r="A54" s="1"/>
      <c r="B54" s="63"/>
      <c r="C54" s="5" t="s">
        <v>29</v>
      </c>
      <c r="D54" s="6">
        <v>83.325000000000003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ht="15.75" thickBot="1" x14ac:dyDescent="0.3">
      <c r="A55" s="1"/>
      <c r="B55" s="64"/>
      <c r="C55" s="8" t="s">
        <v>30</v>
      </c>
      <c r="D55" s="9">
        <v>249.97499999999999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62">
        <v>45702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3"/>
      <c r="C57" s="5" t="s">
        <v>28</v>
      </c>
      <c r="D57" s="6">
        <v>42.125833329999999</v>
      </c>
      <c r="E57" s="6">
        <v>40.775833329999998</v>
      </c>
      <c r="F57" s="6">
        <v>39.33583333</v>
      </c>
      <c r="G57" s="6">
        <v>39.315833329999997</v>
      </c>
      <c r="H57" s="6">
        <v>39.435833330000001</v>
      </c>
      <c r="I57" s="6">
        <v>42.295833330000001</v>
      </c>
      <c r="J57" s="6">
        <v>49.23599634</v>
      </c>
      <c r="K57" s="6">
        <v>67.463846149999995</v>
      </c>
      <c r="L57" s="6">
        <v>81.22384615</v>
      </c>
      <c r="M57" s="6">
        <v>71.665319150000002</v>
      </c>
      <c r="N57" s="6">
        <v>83.599312170000005</v>
      </c>
      <c r="O57" s="6">
        <v>55.937563959999999</v>
      </c>
      <c r="P57" s="6">
        <v>51.411027959999998</v>
      </c>
      <c r="Q57" s="6">
        <v>51.420579199999999</v>
      </c>
      <c r="R57" s="6">
        <v>52.253234200000001</v>
      </c>
      <c r="S57" s="6">
        <v>59.156088869999998</v>
      </c>
      <c r="T57" s="6">
        <v>74.045215749999997</v>
      </c>
      <c r="U57" s="6">
        <v>110.05242641</v>
      </c>
      <c r="V57" s="6">
        <v>106.28218688</v>
      </c>
      <c r="W57" s="6">
        <v>80.365267239999994</v>
      </c>
      <c r="X57" s="6">
        <v>63.289964339999997</v>
      </c>
      <c r="Y57" s="6">
        <v>54.3120501</v>
      </c>
      <c r="Z57" s="6">
        <v>46.27007596</v>
      </c>
      <c r="AA57" s="7">
        <v>47.298891789999999</v>
      </c>
    </row>
    <row r="58" spans="1:27" x14ac:dyDescent="0.25">
      <c r="A58" s="1"/>
      <c r="B58" s="63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4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ht="15.75" thickTop="1" x14ac:dyDescent="0.25">
      <c r="A60" s="4"/>
      <c r="B60" s="62">
        <v>45703</v>
      </c>
      <c r="C60" s="5" t="s">
        <v>27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>
        <v>174.99</v>
      </c>
      <c r="S60" s="6"/>
      <c r="T60" s="6"/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3"/>
      <c r="C61" s="5" t="s">
        <v>28</v>
      </c>
      <c r="D61" s="6">
        <v>40.936404490000001</v>
      </c>
      <c r="E61" s="6">
        <v>39.456341459999997</v>
      </c>
      <c r="F61" s="6">
        <v>36.687140120000002</v>
      </c>
      <c r="G61" s="6">
        <v>35.886341459999997</v>
      </c>
      <c r="H61" s="6">
        <v>35.996341459999996</v>
      </c>
      <c r="I61" s="6">
        <v>36.556341459999999</v>
      </c>
      <c r="J61" s="6">
        <v>42.087737160000003</v>
      </c>
      <c r="K61" s="6">
        <v>49.10023838</v>
      </c>
      <c r="L61" s="6">
        <v>50.424309829999999</v>
      </c>
      <c r="M61" s="6">
        <v>46.374918860000001</v>
      </c>
      <c r="N61" s="6">
        <v>42.214573860000002</v>
      </c>
      <c r="O61" s="6">
        <v>40.108020570000001</v>
      </c>
      <c r="P61" s="6">
        <v>38.092821829999998</v>
      </c>
      <c r="Q61" s="6">
        <v>33.146341460000002</v>
      </c>
      <c r="R61" s="6"/>
      <c r="S61" s="6">
        <v>65.14</v>
      </c>
      <c r="T61" s="6">
        <v>59.900754200000002</v>
      </c>
      <c r="U61" s="6">
        <v>62.030086879999999</v>
      </c>
      <c r="V61" s="6">
        <v>53.865524299999997</v>
      </c>
      <c r="W61" s="6">
        <v>59.474165120000002</v>
      </c>
      <c r="X61" s="6">
        <v>63.800709570000002</v>
      </c>
      <c r="Y61" s="6">
        <v>56.456265019999996</v>
      </c>
      <c r="Z61" s="6">
        <v>51.4870558</v>
      </c>
      <c r="AA61" s="7">
        <v>46.878885220000001</v>
      </c>
    </row>
    <row r="62" spans="1:27" x14ac:dyDescent="0.25">
      <c r="A62" s="1"/>
      <c r="B62" s="63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4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ht="15.75" thickTop="1" x14ac:dyDescent="0.25">
      <c r="A64" s="4"/>
      <c r="B64" s="62">
        <v>45704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>
        <v>192.68</v>
      </c>
      <c r="Q64" s="6"/>
      <c r="R64" s="6"/>
      <c r="S64" s="6">
        <v>217.38</v>
      </c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3"/>
      <c r="C65" s="5" t="s">
        <v>28</v>
      </c>
      <c r="D65" s="6">
        <v>45.43885375</v>
      </c>
      <c r="E65" s="6">
        <v>38.816341459999997</v>
      </c>
      <c r="F65" s="6">
        <v>37.216341460000002</v>
      </c>
      <c r="G65" s="6">
        <v>36.116341460000001</v>
      </c>
      <c r="H65" s="6">
        <v>36.01634146</v>
      </c>
      <c r="I65" s="6">
        <v>36.506341460000002</v>
      </c>
      <c r="J65" s="6">
        <v>37.76</v>
      </c>
      <c r="K65" s="6">
        <v>44.833163229999997</v>
      </c>
      <c r="L65" s="6">
        <v>49.665480670000001</v>
      </c>
      <c r="M65" s="6">
        <v>49.460409470000002</v>
      </c>
      <c r="N65" s="6">
        <v>39.74</v>
      </c>
      <c r="O65" s="6">
        <v>65.36</v>
      </c>
      <c r="P65" s="6"/>
      <c r="Q65" s="6">
        <v>63.27</v>
      </c>
      <c r="R65" s="6">
        <v>39.04344828</v>
      </c>
      <c r="S65" s="6"/>
      <c r="T65" s="6">
        <v>84.88</v>
      </c>
      <c r="U65" s="6">
        <v>89.72</v>
      </c>
      <c r="V65" s="6">
        <v>89.86</v>
      </c>
      <c r="W65" s="6">
        <v>90.19</v>
      </c>
      <c r="X65" s="6">
        <v>91.47</v>
      </c>
      <c r="Y65" s="6">
        <v>50.521732110000002</v>
      </c>
      <c r="Z65" s="6">
        <v>47.810975139999996</v>
      </c>
      <c r="AA65" s="7">
        <v>44.563431289999997</v>
      </c>
    </row>
    <row r="66" spans="1:27" x14ac:dyDescent="0.25">
      <c r="A66" s="1"/>
      <c r="B66" s="63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4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ht="15.75" thickTop="1" x14ac:dyDescent="0.25">
      <c r="A68" s="4"/>
      <c r="B68" s="62">
        <v>45705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>
        <v>312.72335027999998</v>
      </c>
      <c r="M68" s="6">
        <v>253.38457944000001</v>
      </c>
      <c r="N68" s="6">
        <v>206.61439275999999</v>
      </c>
      <c r="O68" s="6">
        <v>171.04658208000001</v>
      </c>
      <c r="P68" s="6">
        <v>157.98500000000001</v>
      </c>
      <c r="Q68" s="6">
        <v>155.59618721000001</v>
      </c>
      <c r="R68" s="6">
        <v>180.41415742000001</v>
      </c>
      <c r="S68" s="6">
        <v>223.64249337000001</v>
      </c>
      <c r="T68" s="6">
        <v>261.23714067999998</v>
      </c>
      <c r="U68" s="6">
        <v>338.15</v>
      </c>
      <c r="V68" s="6">
        <v>405.35</v>
      </c>
      <c r="W68" s="6">
        <v>325.32</v>
      </c>
      <c r="X68" s="6">
        <v>266.95704196999998</v>
      </c>
      <c r="Y68" s="6">
        <v>245.88448020000001</v>
      </c>
      <c r="Z68" s="6">
        <v>247.41</v>
      </c>
      <c r="AA68" s="7">
        <v>222.34632194</v>
      </c>
    </row>
    <row r="69" spans="1:27" x14ac:dyDescent="0.25">
      <c r="A69" s="1"/>
      <c r="B69" s="63"/>
      <c r="C69" s="5" t="s">
        <v>28</v>
      </c>
      <c r="D69" s="6">
        <v>42.750345600000003</v>
      </c>
      <c r="E69" s="6">
        <v>36.466341460000002</v>
      </c>
      <c r="F69" s="6">
        <v>36.246341459999996</v>
      </c>
      <c r="G69" s="6">
        <v>38.006341460000002</v>
      </c>
      <c r="H69" s="6">
        <v>39.106341460000003</v>
      </c>
      <c r="I69" s="6">
        <v>46.694269660000003</v>
      </c>
      <c r="J69" s="6">
        <v>61.693982200000001</v>
      </c>
      <c r="K69" s="6">
        <v>62.96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3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4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ht="15.75" thickTop="1" x14ac:dyDescent="0.25">
      <c r="A72" s="4"/>
      <c r="B72" s="62">
        <v>45706</v>
      </c>
      <c r="C72" s="5" t="s">
        <v>27</v>
      </c>
      <c r="D72" s="6"/>
      <c r="E72" s="6"/>
      <c r="F72" s="6">
        <v>188.91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>
        <v>221.94</v>
      </c>
    </row>
    <row r="73" spans="1:27" x14ac:dyDescent="0.25">
      <c r="A73" s="1"/>
      <c r="B73" s="63"/>
      <c r="C73" s="5" t="s">
        <v>28</v>
      </c>
      <c r="D73" s="6">
        <v>51.524910550000001</v>
      </c>
      <c r="E73" s="6">
        <v>40.61</v>
      </c>
      <c r="F73" s="6"/>
      <c r="G73" s="6"/>
      <c r="H73" s="6"/>
      <c r="I73" s="6">
        <v>49.875833329999999</v>
      </c>
      <c r="J73" s="6">
        <v>73.860236689999994</v>
      </c>
      <c r="K73" s="6">
        <v>112.08789474</v>
      </c>
      <c r="L73" s="6">
        <v>66.836898700000006</v>
      </c>
      <c r="M73" s="6">
        <v>49.986390530000001</v>
      </c>
      <c r="N73" s="6">
        <v>51.610024439999997</v>
      </c>
      <c r="O73" s="6">
        <v>43.645833330000002</v>
      </c>
      <c r="P73" s="6">
        <v>44.125833329999999</v>
      </c>
      <c r="Q73" s="6">
        <v>56.944495779999997</v>
      </c>
      <c r="R73" s="6">
        <v>58.319706009999997</v>
      </c>
      <c r="S73" s="6">
        <v>61.05589973</v>
      </c>
      <c r="T73" s="6">
        <v>158.26820766</v>
      </c>
      <c r="U73" s="6">
        <v>93.009574470000004</v>
      </c>
      <c r="V73" s="6">
        <v>99.039574470000005</v>
      </c>
      <c r="W73" s="6">
        <v>100.61221374</v>
      </c>
      <c r="X73" s="6">
        <v>76.436057450000007</v>
      </c>
      <c r="Y73" s="6">
        <v>56.219664799999997</v>
      </c>
      <c r="Z73" s="6">
        <v>94.64</v>
      </c>
      <c r="AA73" s="7"/>
    </row>
    <row r="74" spans="1:27" x14ac:dyDescent="0.25">
      <c r="A74" s="1"/>
      <c r="B74" s="63"/>
      <c r="C74" s="5" t="s">
        <v>29</v>
      </c>
      <c r="D74" s="6"/>
      <c r="E74" s="6"/>
      <c r="F74" s="6"/>
      <c r="G74" s="6">
        <v>62.93</v>
      </c>
      <c r="H74" s="6">
        <v>66.37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ht="15.75" thickBot="1" x14ac:dyDescent="0.3">
      <c r="A75" s="1"/>
      <c r="B75" s="64"/>
      <c r="C75" s="8" t="s">
        <v>30</v>
      </c>
      <c r="D75" s="9"/>
      <c r="E75" s="9"/>
      <c r="F75" s="9"/>
      <c r="G75" s="9">
        <v>188.79</v>
      </c>
      <c r="H75" s="9">
        <v>199.11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ht="15.75" thickTop="1" x14ac:dyDescent="0.25">
      <c r="A76" s="4"/>
      <c r="B76" s="62">
        <v>45707</v>
      </c>
      <c r="C76" s="5" t="s">
        <v>27</v>
      </c>
      <c r="D76" s="6"/>
      <c r="E76" s="6"/>
      <c r="F76" s="6"/>
      <c r="G76" s="6"/>
      <c r="H76" s="6"/>
      <c r="I76" s="6">
        <v>224.73</v>
      </c>
      <c r="J76" s="6">
        <v>274.37</v>
      </c>
      <c r="K76" s="6">
        <v>330</v>
      </c>
      <c r="L76" s="6"/>
      <c r="M76" s="6">
        <v>207.17285713999999</v>
      </c>
      <c r="N76" s="6">
        <v>172.56</v>
      </c>
      <c r="O76" s="6"/>
      <c r="P76" s="6"/>
      <c r="Q76" s="6"/>
      <c r="R76" s="6"/>
      <c r="S76" s="6"/>
      <c r="T76" s="6"/>
      <c r="U76" s="6"/>
      <c r="V76" s="6">
        <v>442.49</v>
      </c>
      <c r="W76" s="6">
        <v>347.99</v>
      </c>
      <c r="X76" s="6">
        <v>297.41000000000003</v>
      </c>
      <c r="Y76" s="6">
        <v>283.52</v>
      </c>
      <c r="Z76" s="6">
        <v>279</v>
      </c>
      <c r="AA76" s="7">
        <v>267.36</v>
      </c>
    </row>
    <row r="77" spans="1:27" x14ac:dyDescent="0.25">
      <c r="A77" s="1"/>
      <c r="B77" s="63"/>
      <c r="C77" s="5" t="s">
        <v>28</v>
      </c>
      <c r="D77" s="6">
        <v>54.199911880000002</v>
      </c>
      <c r="E77" s="6">
        <v>41.996341459999996</v>
      </c>
      <c r="F77" s="6">
        <v>41.056341459999999</v>
      </c>
      <c r="G77" s="6">
        <v>40.746341459999996</v>
      </c>
      <c r="H77" s="6">
        <v>40.956341459999997</v>
      </c>
      <c r="I77" s="6"/>
      <c r="J77" s="6"/>
      <c r="K77" s="6"/>
      <c r="L77" s="6">
        <v>89.98</v>
      </c>
      <c r="M77" s="6"/>
      <c r="N77" s="6"/>
      <c r="O77" s="6">
        <v>59.68</v>
      </c>
      <c r="P77" s="6">
        <v>36.031173850000002</v>
      </c>
      <c r="Q77" s="6">
        <v>34.999675119999999</v>
      </c>
      <c r="R77" s="6">
        <v>42.111874999999998</v>
      </c>
      <c r="S77" s="6">
        <v>48.668992789999997</v>
      </c>
      <c r="T77" s="6">
        <v>68.477956230000004</v>
      </c>
      <c r="U77" s="6">
        <v>85.543916830000001</v>
      </c>
      <c r="V77" s="6"/>
      <c r="W77" s="6"/>
      <c r="X77" s="6"/>
      <c r="Y77" s="6"/>
      <c r="Z77" s="6"/>
      <c r="AA77" s="7"/>
    </row>
    <row r="78" spans="1:27" x14ac:dyDescent="0.25">
      <c r="A78" s="1"/>
      <c r="B78" s="63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4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ht="15.75" thickTop="1" x14ac:dyDescent="0.25">
      <c r="A80" s="4"/>
      <c r="B80" s="62">
        <v>45708</v>
      </c>
      <c r="C80" s="5" t="s">
        <v>27</v>
      </c>
      <c r="D80" s="6">
        <v>200.39931863999999</v>
      </c>
      <c r="E80" s="6">
        <v>169.46285714000001</v>
      </c>
      <c r="F80" s="6"/>
      <c r="G80" s="6"/>
      <c r="H80" s="6"/>
      <c r="I80" s="6">
        <v>205.25285714</v>
      </c>
      <c r="J80" s="6">
        <v>313.61461782999999</v>
      </c>
      <c r="K80" s="6">
        <v>460.93552239000002</v>
      </c>
      <c r="L80" s="6"/>
      <c r="M80" s="6"/>
      <c r="N80" s="6"/>
      <c r="O80" s="6"/>
      <c r="P80" s="6"/>
      <c r="Q80" s="6"/>
      <c r="R80" s="6"/>
      <c r="S80" s="6"/>
      <c r="T80" s="6"/>
      <c r="U80" s="6">
        <v>476.18609634000001</v>
      </c>
      <c r="V80" s="6">
        <v>520.03210525999998</v>
      </c>
      <c r="W80" s="6">
        <v>507.47</v>
      </c>
      <c r="X80" s="6">
        <v>298.2</v>
      </c>
      <c r="Y80" s="6">
        <v>283.55</v>
      </c>
      <c r="Z80" s="6">
        <v>278.89999999999998</v>
      </c>
      <c r="AA80" s="7">
        <v>211.71093662999999</v>
      </c>
    </row>
    <row r="81" spans="1:27" x14ac:dyDescent="0.25">
      <c r="A81" s="1"/>
      <c r="B81" s="63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>
        <v>58.774667469999997</v>
      </c>
      <c r="M81" s="6">
        <v>36.369999999999997</v>
      </c>
      <c r="N81" s="6">
        <v>31.886153849999999</v>
      </c>
      <c r="O81" s="6">
        <v>27.584230770000001</v>
      </c>
      <c r="P81" s="6">
        <v>28.154230770000002</v>
      </c>
      <c r="Q81" s="6">
        <v>29.684230769999999</v>
      </c>
      <c r="R81" s="6">
        <v>32.716341460000002</v>
      </c>
      <c r="S81" s="6">
        <v>49.663903419999997</v>
      </c>
      <c r="T81" s="6">
        <v>88.598622390000003</v>
      </c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3"/>
      <c r="C82" s="5" t="s">
        <v>29</v>
      </c>
      <c r="D82" s="6"/>
      <c r="E82" s="6"/>
      <c r="F82" s="6">
        <v>60.924999999999997</v>
      </c>
      <c r="G82" s="6">
        <v>58.564999999999998</v>
      </c>
      <c r="H82" s="6">
        <v>67.495000000000005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ht="15.75" thickBot="1" x14ac:dyDescent="0.3">
      <c r="A83" s="1"/>
      <c r="B83" s="64"/>
      <c r="C83" s="8" t="s">
        <v>30</v>
      </c>
      <c r="D83" s="9"/>
      <c r="E83" s="9"/>
      <c r="F83" s="9">
        <v>182.77500000000001</v>
      </c>
      <c r="G83" s="9">
        <v>175.69499999999999</v>
      </c>
      <c r="H83" s="9">
        <v>202.48500000000001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ht="15.75" thickTop="1" x14ac:dyDescent="0.25">
      <c r="A84" s="4"/>
      <c r="B84" s="62">
        <v>45709</v>
      </c>
      <c r="C84" s="5" t="s">
        <v>27</v>
      </c>
      <c r="D84" s="6">
        <v>195.13452934</v>
      </c>
      <c r="E84" s="6">
        <v>190.78851607999999</v>
      </c>
      <c r="F84" s="6">
        <v>160.91999999999999</v>
      </c>
      <c r="G84" s="6"/>
      <c r="H84" s="6">
        <v>171.46285714000001</v>
      </c>
      <c r="I84" s="6">
        <v>190.39263804000001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>
        <v>378.66</v>
      </c>
      <c r="W84" s="6"/>
      <c r="X84" s="6"/>
      <c r="Y84" s="6"/>
      <c r="Z84" s="6"/>
      <c r="AA84" s="7"/>
    </row>
    <row r="85" spans="1:27" x14ac:dyDescent="0.25">
      <c r="A85" s="1"/>
      <c r="B85" s="63"/>
      <c r="C85" s="5" t="s">
        <v>28</v>
      </c>
      <c r="D85" s="6"/>
      <c r="E85" s="6"/>
      <c r="F85" s="6"/>
      <c r="G85" s="6"/>
      <c r="H85" s="6"/>
      <c r="I85" s="6"/>
      <c r="J85" s="6">
        <v>97.58</v>
      </c>
      <c r="K85" s="6">
        <v>90.15</v>
      </c>
      <c r="L85" s="6">
        <v>53.40363747</v>
      </c>
      <c r="M85" s="6">
        <v>38.736460540000003</v>
      </c>
      <c r="N85" s="6">
        <v>31.112857139999999</v>
      </c>
      <c r="O85" s="6">
        <v>26.282857140000001</v>
      </c>
      <c r="P85" s="6">
        <v>24.05285714</v>
      </c>
      <c r="Q85" s="6">
        <v>23.772857139999999</v>
      </c>
      <c r="R85" s="6">
        <v>29.866341460000001</v>
      </c>
      <c r="S85" s="6">
        <v>34.354755300000001</v>
      </c>
      <c r="T85" s="6">
        <v>54.199813079999998</v>
      </c>
      <c r="U85" s="6">
        <v>96.583901260000005</v>
      </c>
      <c r="V85" s="6"/>
      <c r="W85" s="6">
        <v>127.19</v>
      </c>
      <c r="X85" s="6">
        <v>97.05</v>
      </c>
      <c r="Y85" s="6">
        <v>96.54</v>
      </c>
      <c r="Z85" s="6">
        <v>79.27</v>
      </c>
      <c r="AA85" s="7">
        <v>66.354219200000003</v>
      </c>
    </row>
    <row r="86" spans="1:27" x14ac:dyDescent="0.25">
      <c r="A86" s="1"/>
      <c r="B86" s="63"/>
      <c r="C86" s="5" t="s">
        <v>29</v>
      </c>
      <c r="D86" s="6"/>
      <c r="E86" s="6"/>
      <c r="F86" s="6"/>
      <c r="G86" s="6">
        <v>62.465000000000003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ht="15.75" thickBot="1" x14ac:dyDescent="0.3">
      <c r="A87" s="1"/>
      <c r="B87" s="64"/>
      <c r="C87" s="8" t="s">
        <v>30</v>
      </c>
      <c r="D87" s="9"/>
      <c r="E87" s="9"/>
      <c r="F87" s="9"/>
      <c r="G87" s="9">
        <v>187.39500000000001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ht="15.75" thickTop="1" x14ac:dyDescent="0.25">
      <c r="A88" s="4"/>
      <c r="B88" s="62">
        <v>45710</v>
      </c>
      <c r="C88" s="5" t="s">
        <v>27</v>
      </c>
      <c r="D88" s="6"/>
      <c r="E88" s="6"/>
      <c r="F88" s="6">
        <v>177.56</v>
      </c>
      <c r="G88" s="6">
        <v>169.12</v>
      </c>
      <c r="H88" s="6"/>
      <c r="I88" s="6"/>
      <c r="J88" s="6">
        <v>252.5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3"/>
      <c r="C89" s="5" t="s">
        <v>28</v>
      </c>
      <c r="D89" s="6">
        <v>44.9</v>
      </c>
      <c r="E89" s="6"/>
      <c r="F89" s="6"/>
      <c r="G89" s="6"/>
      <c r="H89" s="6"/>
      <c r="I89" s="6"/>
      <c r="J89" s="6"/>
      <c r="K89" s="6">
        <v>56.681641730000003</v>
      </c>
      <c r="L89" s="6">
        <v>34.311378589999997</v>
      </c>
      <c r="M89" s="6">
        <v>21.254230769999999</v>
      </c>
      <c r="N89" s="6">
        <v>17.544230769999999</v>
      </c>
      <c r="O89" s="6">
        <v>16.854230770000001</v>
      </c>
      <c r="P89" s="6">
        <v>15.62423077</v>
      </c>
      <c r="Q89" s="6">
        <v>16.904230770000002</v>
      </c>
      <c r="R89" s="6">
        <v>20.594230769999999</v>
      </c>
      <c r="S89" s="6">
        <v>40.066341459999997</v>
      </c>
      <c r="T89" s="6">
        <v>66.375605050000004</v>
      </c>
      <c r="U89" s="6">
        <v>99.927377419999999</v>
      </c>
      <c r="V89" s="6">
        <v>76.646687270000001</v>
      </c>
      <c r="W89" s="6">
        <v>93.652238569999994</v>
      </c>
      <c r="X89" s="6">
        <v>76.683667330000006</v>
      </c>
      <c r="Y89" s="6">
        <v>60.32073742</v>
      </c>
      <c r="Z89" s="6">
        <v>63.686406140000003</v>
      </c>
      <c r="AA89" s="7">
        <v>56.790328899999999</v>
      </c>
    </row>
    <row r="90" spans="1:27" x14ac:dyDescent="0.25">
      <c r="A90" s="1"/>
      <c r="B90" s="63"/>
      <c r="C90" s="5" t="s">
        <v>29</v>
      </c>
      <c r="D90" s="6"/>
      <c r="E90" s="6">
        <v>70.510000000000005</v>
      </c>
      <c r="F90" s="6"/>
      <c r="G90" s="6"/>
      <c r="H90" s="6">
        <v>66.819999999999993</v>
      </c>
      <c r="I90" s="6">
        <v>69.984999999999999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ht="15.75" thickBot="1" x14ac:dyDescent="0.3">
      <c r="A91" s="1"/>
      <c r="B91" s="64"/>
      <c r="C91" s="8" t="s">
        <v>30</v>
      </c>
      <c r="D91" s="9"/>
      <c r="E91" s="9">
        <v>211.53</v>
      </c>
      <c r="F91" s="9"/>
      <c r="G91" s="9"/>
      <c r="H91" s="9">
        <v>200.46</v>
      </c>
      <c r="I91" s="9">
        <v>209.95500000000001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ht="15.75" thickTop="1" x14ac:dyDescent="0.25">
      <c r="A92" s="4"/>
      <c r="B92" s="62">
        <v>45711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>
        <v>132.20047618999999</v>
      </c>
      <c r="N92" s="6">
        <v>112.62047619000001</v>
      </c>
      <c r="O92" s="6">
        <v>114.85047618999999</v>
      </c>
      <c r="P92" s="6">
        <v>97.220476189999999</v>
      </c>
      <c r="Q92" s="6">
        <v>96.450476190000003</v>
      </c>
      <c r="R92" s="6">
        <v>136.8302439</v>
      </c>
      <c r="S92" s="6">
        <v>190.14063557</v>
      </c>
      <c r="T92" s="6">
        <v>240.07604942</v>
      </c>
      <c r="U92" s="6">
        <v>405.52283901999999</v>
      </c>
      <c r="V92" s="6">
        <v>379.14</v>
      </c>
      <c r="W92" s="6">
        <v>404.54</v>
      </c>
      <c r="X92" s="6">
        <v>291.08</v>
      </c>
      <c r="Y92" s="6">
        <v>281.54000000000002</v>
      </c>
      <c r="Z92" s="6"/>
      <c r="AA92" s="7"/>
    </row>
    <row r="93" spans="1:27" x14ac:dyDescent="0.25">
      <c r="A93" s="1"/>
      <c r="B93" s="63"/>
      <c r="C93" s="5" t="s">
        <v>28</v>
      </c>
      <c r="D93" s="6">
        <v>43.513333330000002</v>
      </c>
      <c r="E93" s="6">
        <v>44.505121950000003</v>
      </c>
      <c r="F93" s="6">
        <v>40.515121950000001</v>
      </c>
      <c r="G93" s="6">
        <v>40.465121949999997</v>
      </c>
      <c r="H93" s="6">
        <v>40.475121950000002</v>
      </c>
      <c r="I93" s="6">
        <v>42.745121949999998</v>
      </c>
      <c r="J93" s="6">
        <v>43.73512195</v>
      </c>
      <c r="K93" s="6">
        <v>42.001147539999998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>
        <v>85.02</v>
      </c>
      <c r="AA93" s="7">
        <v>68.150000000000006</v>
      </c>
    </row>
    <row r="94" spans="1:27" x14ac:dyDescent="0.25">
      <c r="A94" s="1"/>
      <c r="B94" s="63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>
        <v>58.82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ht="15.75" thickBot="1" x14ac:dyDescent="0.3">
      <c r="A95" s="1"/>
      <c r="B95" s="64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>
        <v>176.46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ht="15.75" thickTop="1" x14ac:dyDescent="0.25">
      <c r="A96" s="4"/>
      <c r="B96" s="62">
        <v>45712</v>
      </c>
      <c r="C96" s="5" t="s">
        <v>27</v>
      </c>
      <c r="D96" s="6">
        <v>218.78</v>
      </c>
      <c r="E96" s="6"/>
      <c r="F96" s="6"/>
      <c r="G96" s="6"/>
      <c r="H96" s="6"/>
      <c r="I96" s="6"/>
      <c r="J96" s="6">
        <v>386.07</v>
      </c>
      <c r="K96" s="6">
        <v>450</v>
      </c>
      <c r="L96" s="6">
        <v>283.56983306000001</v>
      </c>
      <c r="M96" s="6">
        <v>248.65933292</v>
      </c>
      <c r="N96" s="6">
        <v>210.96018104999999</v>
      </c>
      <c r="O96" s="6">
        <v>198.33385408000001</v>
      </c>
      <c r="P96" s="6">
        <v>194.58309979000001</v>
      </c>
      <c r="Q96" s="6">
        <v>196.68107132</v>
      </c>
      <c r="R96" s="6">
        <v>232.00043234</v>
      </c>
      <c r="S96" s="6">
        <v>307.15658793</v>
      </c>
      <c r="T96" s="6">
        <v>393.02042553000001</v>
      </c>
      <c r="U96" s="6">
        <v>589.25</v>
      </c>
      <c r="V96" s="6">
        <v>641.46</v>
      </c>
      <c r="W96" s="6">
        <v>571.67999999999995</v>
      </c>
      <c r="X96" s="6">
        <v>375.23</v>
      </c>
      <c r="Y96" s="6"/>
      <c r="Z96" s="6"/>
      <c r="AA96" s="7"/>
    </row>
    <row r="97" spans="1:27" x14ac:dyDescent="0.25">
      <c r="A97" s="1"/>
      <c r="B97" s="63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>
        <v>106.03</v>
      </c>
      <c r="Z97" s="6">
        <v>94.13</v>
      </c>
      <c r="AA97" s="7">
        <v>72.92</v>
      </c>
    </row>
    <row r="98" spans="1:27" x14ac:dyDescent="0.25">
      <c r="A98" s="1"/>
      <c r="B98" s="63"/>
      <c r="C98" s="5" t="s">
        <v>29</v>
      </c>
      <c r="D98" s="6"/>
      <c r="E98" s="6">
        <v>64.245000000000005</v>
      </c>
      <c r="F98" s="6">
        <v>62.685000000000002</v>
      </c>
      <c r="G98" s="6">
        <v>63.045000000000002</v>
      </c>
      <c r="H98" s="6">
        <v>63.47</v>
      </c>
      <c r="I98" s="6">
        <v>90.58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ht="15.75" thickBot="1" x14ac:dyDescent="0.3">
      <c r="A99" s="1"/>
      <c r="B99" s="64"/>
      <c r="C99" s="8" t="s">
        <v>30</v>
      </c>
      <c r="D99" s="9"/>
      <c r="E99" s="9">
        <v>192.73500000000001</v>
      </c>
      <c r="F99" s="9">
        <v>188.05500000000001</v>
      </c>
      <c r="G99" s="9">
        <v>189.13499999999999</v>
      </c>
      <c r="H99" s="9">
        <v>190.41</v>
      </c>
      <c r="I99" s="9">
        <v>271.74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ht="15.75" thickTop="1" x14ac:dyDescent="0.25">
      <c r="A100" s="4"/>
      <c r="B100" s="62">
        <v>45713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>
        <v>269.67</v>
      </c>
      <c r="M100" s="6">
        <v>201.88285714</v>
      </c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3"/>
      <c r="C101" s="5" t="s">
        <v>28</v>
      </c>
      <c r="D101" s="6"/>
      <c r="E101" s="6">
        <v>43.416341459999998</v>
      </c>
      <c r="F101" s="6">
        <v>41.506341460000002</v>
      </c>
      <c r="G101" s="6">
        <v>41.116341460000001</v>
      </c>
      <c r="H101" s="6">
        <v>42.096341459999998</v>
      </c>
      <c r="I101" s="6">
        <v>49.52641148</v>
      </c>
      <c r="J101" s="6">
        <v>138.29</v>
      </c>
      <c r="K101" s="6">
        <v>187.06</v>
      </c>
      <c r="L101" s="6"/>
      <c r="M101" s="6"/>
      <c r="N101" s="6">
        <v>50.466716519999999</v>
      </c>
      <c r="O101" s="6">
        <v>38.676341460000003</v>
      </c>
      <c r="P101" s="6">
        <v>38.206341459999997</v>
      </c>
      <c r="Q101" s="6">
        <v>43.210330910000003</v>
      </c>
      <c r="R101" s="6">
        <v>46.605969379999998</v>
      </c>
      <c r="S101" s="6">
        <v>46.95031024</v>
      </c>
      <c r="T101" s="6">
        <v>130.65610022000001</v>
      </c>
      <c r="U101" s="6">
        <v>163.38623913999999</v>
      </c>
      <c r="V101" s="6">
        <v>172.91598268999999</v>
      </c>
      <c r="W101" s="6">
        <v>135.04144092000001</v>
      </c>
      <c r="X101" s="6">
        <v>81.833477729999998</v>
      </c>
      <c r="Y101" s="6">
        <v>55.29</v>
      </c>
      <c r="Z101" s="6">
        <v>47.82</v>
      </c>
      <c r="AA101" s="7">
        <v>41.32</v>
      </c>
    </row>
    <row r="102" spans="1:27" x14ac:dyDescent="0.25">
      <c r="A102" s="1"/>
      <c r="B102" s="63"/>
      <c r="C102" s="5" t="s">
        <v>29</v>
      </c>
      <c r="D102" s="6">
        <v>82.625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ht="15.75" thickBot="1" x14ac:dyDescent="0.3">
      <c r="A103" s="1"/>
      <c r="B103" s="64"/>
      <c r="C103" s="8" t="s">
        <v>30</v>
      </c>
      <c r="D103" s="9">
        <v>247.875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ht="15.75" thickTop="1" x14ac:dyDescent="0.25">
      <c r="A104" s="4"/>
      <c r="B104" s="62">
        <v>45714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>
        <v>167.52634146</v>
      </c>
      <c r="S104" s="6">
        <v>196.59634145999999</v>
      </c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3"/>
      <c r="C105" s="5" t="s">
        <v>28</v>
      </c>
      <c r="D105" s="6">
        <v>37.446341459999999</v>
      </c>
      <c r="E105" s="6">
        <v>36.74</v>
      </c>
      <c r="F105" s="6"/>
      <c r="G105" s="6"/>
      <c r="H105" s="6"/>
      <c r="I105" s="6"/>
      <c r="J105" s="6">
        <v>94.47</v>
      </c>
      <c r="K105" s="6">
        <v>84.898860659999997</v>
      </c>
      <c r="L105" s="6">
        <v>60.120169439999998</v>
      </c>
      <c r="M105" s="6">
        <v>53.335931860000002</v>
      </c>
      <c r="N105" s="6">
        <v>48.668919940000002</v>
      </c>
      <c r="O105" s="6">
        <v>39.646341460000002</v>
      </c>
      <c r="P105" s="6">
        <v>36.456341459999997</v>
      </c>
      <c r="Q105" s="6">
        <v>36.636341459999997</v>
      </c>
      <c r="R105" s="6"/>
      <c r="S105" s="6"/>
      <c r="T105" s="6">
        <v>93.5</v>
      </c>
      <c r="U105" s="6">
        <v>100.07234261000001</v>
      </c>
      <c r="V105" s="6">
        <v>100.26123686</v>
      </c>
      <c r="W105" s="6">
        <v>67.013532249999997</v>
      </c>
      <c r="X105" s="6">
        <v>80.317156670000003</v>
      </c>
      <c r="Y105" s="6">
        <v>47.61</v>
      </c>
      <c r="Z105" s="6">
        <v>45.248037949999997</v>
      </c>
      <c r="AA105" s="7">
        <v>37.206341459999997</v>
      </c>
    </row>
    <row r="106" spans="1:27" x14ac:dyDescent="0.25">
      <c r="A106" s="1"/>
      <c r="B106" s="63"/>
      <c r="C106" s="5" t="s">
        <v>29</v>
      </c>
      <c r="D106" s="6"/>
      <c r="E106" s="6"/>
      <c r="F106" s="6">
        <v>59.244999999999997</v>
      </c>
      <c r="G106" s="6">
        <v>59</v>
      </c>
      <c r="H106" s="6">
        <v>59.185000000000002</v>
      </c>
      <c r="I106" s="6">
        <v>65.02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ht="15.75" thickBot="1" x14ac:dyDescent="0.3">
      <c r="A107" s="1"/>
      <c r="B107" s="64"/>
      <c r="C107" s="8" t="s">
        <v>30</v>
      </c>
      <c r="D107" s="9"/>
      <c r="E107" s="9"/>
      <c r="F107" s="9">
        <v>177.73500000000001</v>
      </c>
      <c r="G107" s="9">
        <v>177</v>
      </c>
      <c r="H107" s="9">
        <v>177.55500000000001</v>
      </c>
      <c r="I107" s="9">
        <v>195.06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62">
        <v>45715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3"/>
      <c r="C109" s="5" t="s">
        <v>28</v>
      </c>
      <c r="D109" s="6"/>
      <c r="E109" s="6"/>
      <c r="F109" s="6"/>
      <c r="G109" s="6"/>
      <c r="H109" s="6"/>
      <c r="I109" s="6"/>
      <c r="J109" s="6">
        <v>75.183413130000005</v>
      </c>
      <c r="K109" s="6">
        <v>55.954189970000002</v>
      </c>
      <c r="L109" s="6">
        <v>58.794376159999999</v>
      </c>
      <c r="M109" s="6">
        <v>50.540465619999999</v>
      </c>
      <c r="N109" s="6">
        <v>41.15583333</v>
      </c>
      <c r="O109" s="6">
        <v>40.685833330000001</v>
      </c>
      <c r="P109" s="6">
        <v>38.47583333</v>
      </c>
      <c r="Q109" s="6">
        <v>35.445833329999999</v>
      </c>
      <c r="R109" s="6">
        <v>36.465833330000002</v>
      </c>
      <c r="S109" s="6">
        <v>42.988936899999999</v>
      </c>
      <c r="T109" s="6">
        <v>55.13351007</v>
      </c>
      <c r="U109" s="6">
        <v>64.197738419999993</v>
      </c>
      <c r="V109" s="6">
        <v>67.49020634</v>
      </c>
      <c r="W109" s="6">
        <v>63.932149529999997</v>
      </c>
      <c r="X109" s="6">
        <v>56.278417449999999</v>
      </c>
      <c r="Y109" s="6">
        <v>47.214723800000002</v>
      </c>
      <c r="Z109" s="6">
        <v>49.555608640000003</v>
      </c>
      <c r="AA109" s="7">
        <v>34.595833329999998</v>
      </c>
    </row>
    <row r="110" spans="1:27" x14ac:dyDescent="0.25">
      <c r="A110" s="1"/>
      <c r="B110" s="63"/>
      <c r="C110" s="5" t="s">
        <v>29</v>
      </c>
      <c r="D110" s="6">
        <v>58.125</v>
      </c>
      <c r="E110" s="6">
        <v>51.905000000000001</v>
      </c>
      <c r="F110" s="6">
        <v>51.344999999999999</v>
      </c>
      <c r="G110" s="6">
        <v>50.75</v>
      </c>
      <c r="H110" s="6">
        <v>50.75</v>
      </c>
      <c r="I110" s="6">
        <v>57.65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ht="15.75" thickBot="1" x14ac:dyDescent="0.3">
      <c r="A111" s="1"/>
      <c r="B111" s="64"/>
      <c r="C111" s="8" t="s">
        <v>30</v>
      </c>
      <c r="D111" s="9">
        <v>174.375</v>
      </c>
      <c r="E111" s="9">
        <v>155.715</v>
      </c>
      <c r="F111" s="9">
        <v>154.035</v>
      </c>
      <c r="G111" s="9">
        <v>152.25</v>
      </c>
      <c r="H111" s="9">
        <v>152.25</v>
      </c>
      <c r="I111" s="9">
        <v>172.95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62">
        <v>45716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3"/>
      <c r="C113" s="5" t="s">
        <v>28</v>
      </c>
      <c r="D113" s="6">
        <v>38.286341460000003</v>
      </c>
      <c r="E113" s="6">
        <v>33.306341459999999</v>
      </c>
      <c r="F113" s="6">
        <v>32.955161289999999</v>
      </c>
      <c r="G113" s="6">
        <v>32.255161289999997</v>
      </c>
      <c r="H113" s="6">
        <v>33.895161289999997</v>
      </c>
      <c r="I113" s="6">
        <v>40.606341460000003</v>
      </c>
      <c r="J113" s="6">
        <v>83.247949169999998</v>
      </c>
      <c r="K113" s="6">
        <v>86.546426350000004</v>
      </c>
      <c r="L113" s="6">
        <v>56.777511959999998</v>
      </c>
      <c r="M113" s="6">
        <v>49.834145640000003</v>
      </c>
      <c r="N113" s="6">
        <v>38.866341460000001</v>
      </c>
      <c r="O113" s="6">
        <v>35.325161289999997</v>
      </c>
      <c r="P113" s="6">
        <v>33.16516129</v>
      </c>
      <c r="Q113" s="6">
        <v>33.01634146</v>
      </c>
      <c r="R113" s="6"/>
      <c r="S113" s="6"/>
      <c r="T113" s="6">
        <v>77.929136459999995</v>
      </c>
      <c r="U113" s="6">
        <v>79.525833329999998</v>
      </c>
      <c r="V113" s="6">
        <v>91.116591150000005</v>
      </c>
      <c r="W113" s="6">
        <v>90.139079100000004</v>
      </c>
      <c r="X113" s="6">
        <v>79.131361799999993</v>
      </c>
      <c r="Y113" s="6">
        <v>60.145843829999997</v>
      </c>
      <c r="Z113" s="6">
        <v>49.009435959999998</v>
      </c>
      <c r="AA113" s="7">
        <v>43.162818719999997</v>
      </c>
    </row>
    <row r="114" spans="1:27" x14ac:dyDescent="0.25">
      <c r="A114" s="1"/>
      <c r="B114" s="63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>
        <v>56.13</v>
      </c>
      <c r="S114" s="6">
        <v>63.204999999999998</v>
      </c>
      <c r="T114" s="6"/>
      <c r="U114" s="6"/>
      <c r="V114" s="6"/>
      <c r="W114" s="6"/>
      <c r="X114" s="6"/>
      <c r="Y114" s="6"/>
      <c r="Z114" s="6"/>
      <c r="AA114" s="7"/>
    </row>
    <row r="115" spans="1:27" ht="15.75" thickBot="1" x14ac:dyDescent="0.3">
      <c r="A115" s="1"/>
      <c r="B115" s="64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>
        <v>168.39</v>
      </c>
      <c r="S115" s="9">
        <v>189.61500000000001</v>
      </c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62"/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3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3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4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62"/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3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3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4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62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3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3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5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2"/>
  <sheetViews>
    <sheetView workbookViewId="0">
      <selection activeCell="A2" sqref="A2"/>
    </sheetView>
  </sheetViews>
  <sheetFormatPr defaultRowHeight="15" x14ac:dyDescent="0.25"/>
  <cols>
    <col min="1" max="1" width="16.140625" customWidth="1"/>
    <col min="2" max="2" width="9.5703125" customWidth="1"/>
    <col min="3" max="3" width="11.28515625" customWidth="1"/>
    <col min="4" max="4" width="17.28515625" customWidth="1"/>
  </cols>
  <sheetData>
    <row r="1" spans="1:4" ht="32.25" thickBot="1" x14ac:dyDescent="0.3">
      <c r="A1" s="14" t="s">
        <v>0</v>
      </c>
      <c r="B1" s="15" t="s">
        <v>31</v>
      </c>
      <c r="C1" s="15" t="s">
        <v>32</v>
      </c>
      <c r="D1" s="16" t="s">
        <v>33</v>
      </c>
    </row>
    <row r="2" spans="1:4" ht="15.75" x14ac:dyDescent="0.25">
      <c r="A2" s="17">
        <v>45689</v>
      </c>
      <c r="B2" s="18" t="s">
        <v>34</v>
      </c>
      <c r="C2" s="18">
        <v>1</v>
      </c>
      <c r="D2" s="19">
        <v>61.495199999999997</v>
      </c>
    </row>
    <row r="3" spans="1:4" ht="15.75" x14ac:dyDescent="0.25">
      <c r="A3" s="17">
        <v>45690</v>
      </c>
      <c r="B3" s="18" t="s">
        <v>34</v>
      </c>
      <c r="C3" s="18">
        <v>1</v>
      </c>
      <c r="D3" s="19">
        <v>61.495199999999997</v>
      </c>
    </row>
    <row r="4" spans="1:4" ht="15.75" x14ac:dyDescent="0.25">
      <c r="A4" s="17">
        <v>45691</v>
      </c>
      <c r="B4" s="18" t="s">
        <v>34</v>
      </c>
      <c r="C4" s="18">
        <v>1</v>
      </c>
      <c r="D4" s="19">
        <v>61.495199999999997</v>
      </c>
    </row>
    <row r="5" spans="1:4" ht="15.75" x14ac:dyDescent="0.25">
      <c r="A5" s="17">
        <v>45692</v>
      </c>
      <c r="B5" s="18" t="s">
        <v>34</v>
      </c>
      <c r="C5" s="18">
        <v>1</v>
      </c>
      <c r="D5" s="19">
        <v>61.4938</v>
      </c>
    </row>
    <row r="6" spans="1:4" ht="15.75" x14ac:dyDescent="0.25">
      <c r="A6" s="17">
        <v>45693</v>
      </c>
      <c r="B6" s="18" t="s">
        <v>34</v>
      </c>
      <c r="C6" s="18">
        <v>1</v>
      </c>
      <c r="D6" s="19">
        <v>61.494999999999997</v>
      </c>
    </row>
    <row r="7" spans="1:4" ht="15.75" x14ac:dyDescent="0.25">
      <c r="A7" s="17">
        <v>45694</v>
      </c>
      <c r="B7" s="18" t="s">
        <v>34</v>
      </c>
      <c r="C7" s="18">
        <v>1</v>
      </c>
      <c r="D7" s="19">
        <v>61.494999999999997</v>
      </c>
    </row>
    <row r="8" spans="1:4" ht="15.75" x14ac:dyDescent="0.25">
      <c r="A8" s="17">
        <v>45695</v>
      </c>
      <c r="B8" s="18" t="s">
        <v>34</v>
      </c>
      <c r="C8" s="18">
        <v>1</v>
      </c>
      <c r="D8" s="19">
        <v>61.492199999999997</v>
      </c>
    </row>
    <row r="9" spans="1:4" ht="15.75" x14ac:dyDescent="0.25">
      <c r="A9" s="17">
        <v>45696</v>
      </c>
      <c r="B9" s="18" t="s">
        <v>34</v>
      </c>
      <c r="C9" s="18">
        <v>1</v>
      </c>
      <c r="D9" s="19">
        <v>61.494999999999997</v>
      </c>
    </row>
    <row r="10" spans="1:4" ht="15.75" x14ac:dyDescent="0.25">
      <c r="A10" s="17">
        <v>45697</v>
      </c>
      <c r="B10" s="18" t="s">
        <v>34</v>
      </c>
      <c r="C10" s="18">
        <v>1</v>
      </c>
      <c r="D10" s="19">
        <v>61.494999999999997</v>
      </c>
    </row>
    <row r="11" spans="1:4" ht="15.75" x14ac:dyDescent="0.25">
      <c r="A11" s="17">
        <v>45698</v>
      </c>
      <c r="B11" s="18" t="s">
        <v>34</v>
      </c>
      <c r="C11" s="18">
        <v>1</v>
      </c>
      <c r="D11" s="19">
        <v>61.494999999999997</v>
      </c>
    </row>
    <row r="12" spans="1:4" ht="15.75" x14ac:dyDescent="0.25">
      <c r="A12" s="17">
        <v>45699</v>
      </c>
      <c r="B12" s="18" t="s">
        <v>34</v>
      </c>
      <c r="C12" s="18">
        <v>1</v>
      </c>
      <c r="D12" s="19">
        <v>61.497100000000003</v>
      </c>
    </row>
    <row r="13" spans="1:4" ht="15.75" x14ac:dyDescent="0.25">
      <c r="A13" s="17">
        <v>45700</v>
      </c>
      <c r="B13" s="18" t="s">
        <v>34</v>
      </c>
      <c r="C13" s="18">
        <v>1</v>
      </c>
      <c r="D13" s="19">
        <v>61.499200000000002</v>
      </c>
    </row>
    <row r="14" spans="1:4" ht="15.75" x14ac:dyDescent="0.25">
      <c r="A14" s="17">
        <v>45701</v>
      </c>
      <c r="B14" s="18" t="s">
        <v>34</v>
      </c>
      <c r="C14" s="18">
        <v>1</v>
      </c>
      <c r="D14" s="19">
        <v>61.5002</v>
      </c>
    </row>
    <row r="15" spans="1:4" ht="15.75" x14ac:dyDescent="0.25">
      <c r="A15" s="17">
        <v>45702</v>
      </c>
      <c r="B15" s="18" t="s">
        <v>34</v>
      </c>
      <c r="C15" s="18">
        <v>1</v>
      </c>
      <c r="D15" s="19">
        <v>61.496699999999997</v>
      </c>
    </row>
    <row r="16" spans="1:4" ht="15.75" x14ac:dyDescent="0.25">
      <c r="A16" s="17">
        <v>45703</v>
      </c>
      <c r="B16" s="18" t="s">
        <v>34</v>
      </c>
      <c r="C16" s="18">
        <v>1</v>
      </c>
      <c r="D16" s="19">
        <v>61.494999999999997</v>
      </c>
    </row>
    <row r="17" spans="1:4" ht="15.75" x14ac:dyDescent="0.25">
      <c r="A17" s="17">
        <v>45704</v>
      </c>
      <c r="B17" s="18" t="s">
        <v>34</v>
      </c>
      <c r="C17" s="18">
        <v>1</v>
      </c>
      <c r="D17" s="19">
        <v>61.494999999999997</v>
      </c>
    </row>
    <row r="18" spans="1:4" ht="15.75" x14ac:dyDescent="0.25">
      <c r="A18" s="17">
        <v>45705</v>
      </c>
      <c r="B18" s="18" t="s">
        <v>34</v>
      </c>
      <c r="C18" s="18">
        <v>1</v>
      </c>
      <c r="D18" s="19">
        <v>61.494999999999997</v>
      </c>
    </row>
    <row r="19" spans="1:4" ht="15.75" x14ac:dyDescent="0.25">
      <c r="A19" s="17">
        <v>45706</v>
      </c>
      <c r="B19" s="18" t="s">
        <v>34</v>
      </c>
      <c r="C19" s="18">
        <v>1</v>
      </c>
      <c r="D19" s="19">
        <v>61.494999999999997</v>
      </c>
    </row>
    <row r="20" spans="1:4" ht="15.75" x14ac:dyDescent="0.25">
      <c r="A20" s="17">
        <v>45707</v>
      </c>
      <c r="B20" s="18" t="s">
        <v>34</v>
      </c>
      <c r="C20" s="18">
        <v>1</v>
      </c>
      <c r="D20" s="19">
        <v>61.4923</v>
      </c>
    </row>
    <row r="21" spans="1:4" ht="15.75" x14ac:dyDescent="0.25">
      <c r="A21" s="17">
        <v>45708</v>
      </c>
      <c r="B21" s="18" t="s">
        <v>34</v>
      </c>
      <c r="C21" s="18">
        <v>1</v>
      </c>
      <c r="D21" s="19">
        <v>61.493000000000002</v>
      </c>
    </row>
    <row r="22" spans="1:4" ht="15.75" x14ac:dyDescent="0.25">
      <c r="A22" s="17">
        <v>45709</v>
      </c>
      <c r="B22" s="18" t="s">
        <v>34</v>
      </c>
      <c r="C22" s="18">
        <v>1</v>
      </c>
      <c r="D22" s="19">
        <v>61.496299999999998</v>
      </c>
    </row>
    <row r="23" spans="1:4" ht="15.75" x14ac:dyDescent="0.25">
      <c r="A23" s="17">
        <v>45710</v>
      </c>
      <c r="B23" s="18" t="s">
        <v>34</v>
      </c>
      <c r="C23" s="18">
        <v>1</v>
      </c>
      <c r="D23" s="19">
        <v>61.5169</v>
      </c>
    </row>
    <row r="24" spans="1:4" ht="15.75" x14ac:dyDescent="0.25">
      <c r="A24" s="17">
        <v>45711</v>
      </c>
      <c r="B24" s="18" t="s">
        <v>34</v>
      </c>
      <c r="C24" s="18">
        <v>1</v>
      </c>
      <c r="D24" s="19">
        <v>61.5169</v>
      </c>
    </row>
    <row r="25" spans="1:4" ht="15.75" x14ac:dyDescent="0.25">
      <c r="A25" s="17">
        <v>45712</v>
      </c>
      <c r="B25" s="18" t="s">
        <v>34</v>
      </c>
      <c r="C25" s="18">
        <v>1</v>
      </c>
      <c r="D25" s="19">
        <v>61.5169</v>
      </c>
    </row>
    <row r="26" spans="1:4" ht="15.75" x14ac:dyDescent="0.25">
      <c r="A26" s="17">
        <v>45713</v>
      </c>
      <c r="B26" s="18" t="s">
        <v>34</v>
      </c>
      <c r="C26" s="18">
        <v>1</v>
      </c>
      <c r="D26" s="19">
        <v>61.533200000000001</v>
      </c>
    </row>
    <row r="27" spans="1:4" ht="15.75" x14ac:dyDescent="0.25">
      <c r="A27" s="17">
        <v>45714</v>
      </c>
      <c r="B27" s="18" t="s">
        <v>34</v>
      </c>
      <c r="C27" s="18">
        <v>1</v>
      </c>
      <c r="D27" s="19">
        <v>61.5946</v>
      </c>
    </row>
    <row r="28" spans="1:4" ht="15.75" x14ac:dyDescent="0.25">
      <c r="A28" s="17">
        <v>45715</v>
      </c>
      <c r="B28" s="18" t="s">
        <v>34</v>
      </c>
      <c r="C28" s="18">
        <v>1</v>
      </c>
      <c r="D28" s="19">
        <v>61.624000000000002</v>
      </c>
    </row>
    <row r="29" spans="1:4" ht="15.75" x14ac:dyDescent="0.25">
      <c r="A29" s="17">
        <v>45716</v>
      </c>
      <c r="B29" s="18" t="s">
        <v>34</v>
      </c>
      <c r="C29" s="18">
        <v>1</v>
      </c>
      <c r="D29" s="19">
        <v>61.624000000000002</v>
      </c>
    </row>
    <row r="30" spans="1:4" ht="17.25" thickTop="1" thickBot="1" x14ac:dyDescent="0.3">
      <c r="A30" s="20"/>
      <c r="B30" s="18" t="s">
        <v>34</v>
      </c>
      <c r="C30" s="18"/>
      <c r="D30" s="19"/>
    </row>
    <row r="31" spans="1:4" ht="17.25" thickTop="1" thickBot="1" x14ac:dyDescent="0.3">
      <c r="A31" s="20"/>
      <c r="B31" s="18" t="s">
        <v>34</v>
      </c>
      <c r="C31" s="18"/>
      <c r="D31" s="19"/>
    </row>
    <row r="32" spans="1:4" ht="16.5" thickTop="1" x14ac:dyDescent="0.25">
      <c r="A32" s="21"/>
      <c r="B32" s="22" t="s">
        <v>34</v>
      </c>
      <c r="C32" s="22"/>
      <c r="D32" s="2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27"/>
  <sheetViews>
    <sheetView zoomScaleNormal="100" workbookViewId="0"/>
  </sheetViews>
  <sheetFormatPr defaultRowHeight="15" x14ac:dyDescent="0.25"/>
  <cols>
    <col min="1" max="1" width="5.7109375" customWidth="1"/>
    <col min="2" max="2" width="10.7109375" customWidth="1"/>
  </cols>
  <sheetData>
    <row r="1" spans="1:2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21.75" thickBot="1" x14ac:dyDescent="0.3">
      <c r="A2" s="1"/>
      <c r="B2" s="66" t="s">
        <v>0</v>
      </c>
      <c r="C2" s="68" t="s">
        <v>1</v>
      </c>
      <c r="D2" s="70" t="s">
        <v>35</v>
      </c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2"/>
    </row>
    <row r="3" spans="1:27" ht="17.25" thickTop="1" thickBot="1" x14ac:dyDescent="0.3">
      <c r="A3" s="1"/>
      <c r="B3" s="67"/>
      <c r="C3" s="69"/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3" t="s">
        <v>26</v>
      </c>
    </row>
    <row r="4" spans="1:27" x14ac:dyDescent="0.25">
      <c r="A4" s="4"/>
      <c r="B4" s="62">
        <v>45689</v>
      </c>
      <c r="C4" s="5" t="s">
        <v>27</v>
      </c>
      <c r="D4" s="6">
        <v>12778.70256</v>
      </c>
      <c r="E4" s="6">
        <v>12048.139584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7"/>
    </row>
    <row r="5" spans="1:27" x14ac:dyDescent="0.25">
      <c r="A5" s="4"/>
      <c r="B5" s="63"/>
      <c r="C5" s="5" t="s">
        <v>28</v>
      </c>
      <c r="D5" s="6"/>
      <c r="E5" s="6"/>
      <c r="F5" s="6"/>
      <c r="G5" s="6"/>
      <c r="H5" s="6"/>
      <c r="I5" s="6">
        <v>2245.1897520000002</v>
      </c>
      <c r="J5" s="6">
        <v>2357.1110159999998</v>
      </c>
      <c r="K5" s="6">
        <v>2679.3458639999999</v>
      </c>
      <c r="L5" s="6">
        <v>2984.0712003077042</v>
      </c>
      <c r="M5" s="6">
        <v>2994.7471175503438</v>
      </c>
      <c r="N5" s="6">
        <v>2661.6387749945761</v>
      </c>
      <c r="O5" s="6">
        <v>2699.1290795386321</v>
      </c>
      <c r="P5" s="6">
        <v>2543.3155267556399</v>
      </c>
      <c r="Q5" s="6">
        <v>2155.3013885897522</v>
      </c>
      <c r="R5" s="6">
        <v>2368.1977193337839</v>
      </c>
      <c r="S5" s="6">
        <v>2692.2382551960482</v>
      </c>
      <c r="T5" s="6">
        <v>3305.473695401904</v>
      </c>
      <c r="U5" s="6">
        <v>3596.9215975430402</v>
      </c>
      <c r="V5" s="6">
        <v>4867.9375093830004</v>
      </c>
      <c r="W5" s="6">
        <v>4723.4551599293764</v>
      </c>
      <c r="X5" s="6">
        <v>2898.043793350992</v>
      </c>
      <c r="Y5" s="6">
        <v>2688.3451613509919</v>
      </c>
      <c r="Z5" s="6">
        <v>2623.7752013509921</v>
      </c>
      <c r="AA5" s="7">
        <v>2436.439824</v>
      </c>
    </row>
    <row r="6" spans="1:27" x14ac:dyDescent="0.25">
      <c r="A6" s="4"/>
      <c r="B6" s="63"/>
      <c r="C6" s="5" t="s">
        <v>29</v>
      </c>
      <c r="D6" s="6"/>
      <c r="E6" s="6"/>
      <c r="F6" s="6">
        <v>3848.6770919999999</v>
      </c>
      <c r="G6" s="6">
        <v>3666.0363480000001</v>
      </c>
      <c r="H6" s="6">
        <v>3677.1054840000002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7"/>
    </row>
    <row r="7" spans="1:27" x14ac:dyDescent="0.25">
      <c r="A7" s="4"/>
      <c r="B7" s="64"/>
      <c r="C7" s="8" t="s">
        <v>30</v>
      </c>
      <c r="D7" s="9"/>
      <c r="E7" s="9"/>
      <c r="F7" s="9">
        <v>11546.031276</v>
      </c>
      <c r="G7" s="9">
        <v>10998.109044000001</v>
      </c>
      <c r="H7" s="9">
        <v>11031.316451999999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10"/>
    </row>
    <row r="8" spans="1:27" x14ac:dyDescent="0.25">
      <c r="A8" s="4"/>
      <c r="B8" s="62">
        <v>45690</v>
      </c>
      <c r="C8" s="5" t="s">
        <v>27</v>
      </c>
      <c r="D8" s="6">
        <v>12292.275528</v>
      </c>
      <c r="E8" s="6">
        <v>11706.841224</v>
      </c>
      <c r="F8" s="6"/>
      <c r="G8" s="6"/>
      <c r="H8" s="6"/>
      <c r="I8" s="6"/>
      <c r="J8" s="6"/>
      <c r="K8" s="6"/>
      <c r="L8" s="6">
        <v>12664.936439999999</v>
      </c>
      <c r="M8" s="6"/>
      <c r="N8" s="6"/>
      <c r="O8" s="6"/>
      <c r="P8" s="6"/>
      <c r="Q8" s="6"/>
      <c r="R8" s="6"/>
      <c r="S8" s="6"/>
      <c r="T8" s="6">
        <v>14245.363079999999</v>
      </c>
      <c r="U8" s="6">
        <v>15319.069272000001</v>
      </c>
      <c r="V8" s="6">
        <v>14689.60377754896</v>
      </c>
      <c r="W8" s="6">
        <v>13906.288008236521</v>
      </c>
      <c r="X8" s="6">
        <v>13843.467603895177</v>
      </c>
      <c r="Y8" s="6">
        <v>14368.968432</v>
      </c>
      <c r="Z8" s="6">
        <v>13692.521231999999</v>
      </c>
      <c r="AA8" s="7">
        <v>10715.488101986615</v>
      </c>
    </row>
    <row r="9" spans="1:27" x14ac:dyDescent="0.25">
      <c r="A9" s="4"/>
      <c r="B9" s="63"/>
      <c r="C9" s="5" t="s">
        <v>28</v>
      </c>
      <c r="D9" s="6"/>
      <c r="E9" s="6"/>
      <c r="F9" s="6"/>
      <c r="G9" s="6"/>
      <c r="H9" s="6">
        <v>2266.0981200000001</v>
      </c>
      <c r="I9" s="6">
        <v>2285.7765840000002</v>
      </c>
      <c r="J9" s="6">
        <v>2372.4848160000001</v>
      </c>
      <c r="K9" s="6"/>
      <c r="L9" s="6"/>
      <c r="M9" s="6">
        <v>4233.94452</v>
      </c>
      <c r="N9" s="6">
        <v>2538.332787777696</v>
      </c>
      <c r="O9" s="6">
        <v>2392.1632800000002</v>
      </c>
      <c r="P9" s="6">
        <v>2264.0282813509921</v>
      </c>
      <c r="Q9" s="6">
        <v>3440.0414879999998</v>
      </c>
      <c r="R9" s="6">
        <v>2334.27209228928</v>
      </c>
      <c r="S9" s="6">
        <v>2398.9277520000001</v>
      </c>
      <c r="T9" s="6"/>
      <c r="U9" s="6"/>
      <c r="V9" s="6"/>
      <c r="W9" s="6"/>
      <c r="X9" s="6"/>
      <c r="Y9" s="6"/>
      <c r="Z9" s="6"/>
      <c r="AA9" s="7"/>
    </row>
    <row r="10" spans="1:27" x14ac:dyDescent="0.25">
      <c r="A10" s="4"/>
      <c r="B10" s="63"/>
      <c r="C10" s="5" t="s">
        <v>29</v>
      </c>
      <c r="D10" s="6"/>
      <c r="E10" s="6"/>
      <c r="F10" s="6">
        <v>3781.647324</v>
      </c>
      <c r="G10" s="6">
        <v>3710.005416</v>
      </c>
      <c r="H10" s="6"/>
      <c r="I10" s="6"/>
      <c r="J10" s="6"/>
      <c r="K10" s="6">
        <v>4178.5988399999997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1:27" x14ac:dyDescent="0.25">
      <c r="A11" s="4"/>
      <c r="B11" s="64"/>
      <c r="C11" s="8" t="s">
        <v>30</v>
      </c>
      <c r="D11" s="9"/>
      <c r="E11" s="9"/>
      <c r="F11" s="9">
        <v>11344.941972000001</v>
      </c>
      <c r="G11" s="9">
        <v>11130.016248</v>
      </c>
      <c r="H11" s="9"/>
      <c r="I11" s="9"/>
      <c r="J11" s="9"/>
      <c r="K11" s="9">
        <v>12535.79652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10"/>
    </row>
    <row r="12" spans="1:27" x14ac:dyDescent="0.25">
      <c r="A12" s="4"/>
      <c r="B12" s="62">
        <v>45691</v>
      </c>
      <c r="C12" s="5" t="s">
        <v>27</v>
      </c>
      <c r="D12" s="6"/>
      <c r="E12" s="6"/>
      <c r="F12" s="6"/>
      <c r="G12" s="6"/>
      <c r="H12" s="6"/>
      <c r="I12" s="6"/>
      <c r="J12" s="6"/>
      <c r="K12" s="6">
        <v>16617.627144220751</v>
      </c>
      <c r="L12" s="6">
        <v>21272.897880136657</v>
      </c>
      <c r="M12" s="6">
        <v>15432.65714508804</v>
      </c>
      <c r="N12" s="6">
        <v>12824.093314620432</v>
      </c>
      <c r="O12" s="6">
        <v>10087.848308395727</v>
      </c>
      <c r="P12" s="6">
        <v>9931.7554019826475</v>
      </c>
      <c r="Q12" s="6">
        <v>10076.450131258993</v>
      </c>
      <c r="R12" s="6">
        <v>10667.790059761224</v>
      </c>
      <c r="S12" s="6">
        <v>12656.122853233392</v>
      </c>
      <c r="T12" s="6"/>
      <c r="U12" s="6"/>
      <c r="V12" s="6"/>
      <c r="W12" s="6"/>
      <c r="X12" s="6"/>
      <c r="Y12" s="6"/>
      <c r="Z12" s="6"/>
      <c r="AA12" s="7"/>
    </row>
    <row r="13" spans="1:27" x14ac:dyDescent="0.25">
      <c r="A13" s="4"/>
      <c r="B13" s="63"/>
      <c r="C13" s="5" t="s">
        <v>28</v>
      </c>
      <c r="D13" s="6">
        <v>2920.3881898819682</v>
      </c>
      <c r="E13" s="6">
        <v>2345.201945350992</v>
      </c>
      <c r="F13" s="6">
        <v>2310.019884047304</v>
      </c>
      <c r="G13" s="6">
        <v>2223.3116520473041</v>
      </c>
      <c r="H13" s="6">
        <v>2282.4768413509919</v>
      </c>
      <c r="I13" s="6">
        <v>2366.1103133509919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>
        <v>5158.2173759999996</v>
      </c>
      <c r="U13" s="6">
        <v>5733.2776162512237</v>
      </c>
      <c r="V13" s="6">
        <v>4681.8890789795278</v>
      </c>
      <c r="W13" s="6">
        <v>4699.31906077452</v>
      </c>
      <c r="X13" s="6">
        <v>3251.7606871339199</v>
      </c>
      <c r="Y13" s="6">
        <v>2828.991252668256</v>
      </c>
      <c r="Z13" s="6">
        <v>2666.6439246682562</v>
      </c>
      <c r="AA13" s="7">
        <v>3392.2332439164002</v>
      </c>
    </row>
    <row r="14" spans="1:27" x14ac:dyDescent="0.25">
      <c r="A14" s="4"/>
      <c r="B14" s="63"/>
      <c r="C14" s="5" t="s">
        <v>29</v>
      </c>
      <c r="D14" s="6"/>
      <c r="E14" s="6"/>
      <c r="F14" s="6"/>
      <c r="G14" s="6"/>
      <c r="H14" s="6"/>
      <c r="I14" s="6"/>
      <c r="J14" s="6">
        <v>4894.4029680000003</v>
      </c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7"/>
    </row>
    <row r="15" spans="1:27" x14ac:dyDescent="0.25">
      <c r="A15" s="4"/>
      <c r="B15" s="64"/>
      <c r="C15" s="8" t="s">
        <v>30</v>
      </c>
      <c r="D15" s="9"/>
      <c r="E15" s="9"/>
      <c r="F15" s="9"/>
      <c r="G15" s="9"/>
      <c r="H15" s="9"/>
      <c r="I15" s="9"/>
      <c r="J15" s="9">
        <v>14683.208903999999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10"/>
    </row>
    <row r="16" spans="1:27" x14ac:dyDescent="0.25">
      <c r="A16" s="4"/>
      <c r="B16" s="62">
        <v>45692</v>
      </c>
      <c r="C16" s="5" t="s">
        <v>27</v>
      </c>
      <c r="D16" s="6"/>
      <c r="E16" s="6"/>
      <c r="F16" s="6"/>
      <c r="G16" s="6"/>
      <c r="H16" s="6"/>
      <c r="I16" s="6">
        <v>10202.826318472948</v>
      </c>
      <c r="J16" s="6">
        <v>12407.379048472949</v>
      </c>
      <c r="K16" s="6">
        <v>16550.843459021278</v>
      </c>
      <c r="L16" s="6">
        <v>18049.927099677909</v>
      </c>
      <c r="M16" s="6">
        <v>13808.982246942009</v>
      </c>
      <c r="N16" s="6">
        <v>11544.65798240774</v>
      </c>
      <c r="O16" s="6">
        <v>10815.00753850525</v>
      </c>
      <c r="P16" s="6">
        <v>9734.2510518028503</v>
      </c>
      <c r="Q16" s="6">
        <v>9341.7231204641503</v>
      </c>
      <c r="R16" s="6">
        <v>10253.815758625831</v>
      </c>
      <c r="S16" s="6">
        <v>12249.933650997404</v>
      </c>
      <c r="T16" s="6">
        <v>13704.683964395732</v>
      </c>
      <c r="U16" s="6">
        <v>14364.512438395732</v>
      </c>
      <c r="V16" s="6"/>
      <c r="W16" s="6"/>
      <c r="X16" s="6"/>
      <c r="Y16" s="6">
        <v>12638.820713999999</v>
      </c>
      <c r="Z16" s="6">
        <v>11577.246282886901</v>
      </c>
      <c r="AA16" s="7">
        <v>10585.877623545171</v>
      </c>
    </row>
    <row r="17" spans="1:27" x14ac:dyDescent="0.25">
      <c r="A17" s="1"/>
      <c r="B17" s="63"/>
      <c r="C17" s="5" t="s">
        <v>28</v>
      </c>
      <c r="D17" s="6">
        <v>2451.7578060000001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>
        <v>5380.7075000000004</v>
      </c>
      <c r="W17" s="6">
        <v>5341.3514679999998</v>
      </c>
      <c r="X17" s="6">
        <v>3001.5123779999999</v>
      </c>
      <c r="Y17" s="6"/>
      <c r="Z17" s="6"/>
      <c r="AA17" s="7"/>
    </row>
    <row r="18" spans="1:27" x14ac:dyDescent="0.25">
      <c r="A18" s="1"/>
      <c r="B18" s="63"/>
      <c r="C18" s="5" t="s">
        <v>29</v>
      </c>
      <c r="D18" s="6"/>
      <c r="E18" s="6">
        <v>3859.9658260000001</v>
      </c>
      <c r="F18" s="6">
        <v>3787.4031420000001</v>
      </c>
      <c r="G18" s="6">
        <v>3812.3081309999998</v>
      </c>
      <c r="H18" s="6">
        <v>3789.555425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7"/>
    </row>
    <row r="19" spans="1:27" x14ac:dyDescent="0.25">
      <c r="A19" s="1"/>
      <c r="B19" s="64"/>
      <c r="C19" s="8" t="s">
        <v>30</v>
      </c>
      <c r="D19" s="9"/>
      <c r="E19" s="9">
        <v>11579.897478000001</v>
      </c>
      <c r="F19" s="9">
        <v>11362.209425999999</v>
      </c>
      <c r="G19" s="9">
        <v>11436.924392999999</v>
      </c>
      <c r="H19" s="9">
        <v>11368.666275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10"/>
    </row>
    <row r="20" spans="1:27" x14ac:dyDescent="0.25">
      <c r="A20" s="4"/>
      <c r="B20" s="62">
        <v>45693</v>
      </c>
      <c r="C20" s="5" t="s">
        <v>27</v>
      </c>
      <c r="D20" s="6">
        <v>10036.7365708904</v>
      </c>
      <c r="E20" s="6">
        <v>8898.0190249999996</v>
      </c>
      <c r="F20" s="6"/>
      <c r="G20" s="6">
        <v>8739.6694000000007</v>
      </c>
      <c r="H20" s="6">
        <v>9232.2443500000008</v>
      </c>
      <c r="I20" s="6">
        <v>9795.3135680826999</v>
      </c>
      <c r="J20" s="6">
        <v>12198.538168082699</v>
      </c>
      <c r="K20" s="6">
        <v>14255.667055238349</v>
      </c>
      <c r="L20" s="6">
        <v>14564.69284106795</v>
      </c>
      <c r="M20" s="6"/>
      <c r="N20" s="6"/>
      <c r="O20" s="6"/>
      <c r="P20" s="6"/>
      <c r="Q20" s="6"/>
      <c r="R20" s="6"/>
      <c r="S20" s="6"/>
      <c r="T20" s="6"/>
      <c r="U20" s="6">
        <v>16336.14675</v>
      </c>
      <c r="V20" s="6">
        <v>16166.9221216685</v>
      </c>
      <c r="W20" s="6">
        <v>16183.3605087756</v>
      </c>
      <c r="X20" s="6">
        <v>14510.42643318975</v>
      </c>
      <c r="Y20" s="6">
        <v>13265.447220871651</v>
      </c>
      <c r="Z20" s="6">
        <v>12557.067237047901</v>
      </c>
      <c r="AA20" s="7">
        <v>11421.9957075693</v>
      </c>
    </row>
    <row r="21" spans="1:27" x14ac:dyDescent="0.25">
      <c r="A21" s="1"/>
      <c r="B21" s="63"/>
      <c r="C21" s="5" t="s">
        <v>28</v>
      </c>
      <c r="D21" s="6"/>
      <c r="E21" s="6"/>
      <c r="F21" s="6"/>
      <c r="G21" s="6"/>
      <c r="H21" s="6"/>
      <c r="I21" s="6"/>
      <c r="J21" s="6"/>
      <c r="K21" s="6"/>
      <c r="L21" s="6"/>
      <c r="M21" s="6">
        <v>3498.7963492989502</v>
      </c>
      <c r="N21" s="6">
        <v>2923.4875427656498</v>
      </c>
      <c r="O21" s="6">
        <v>2678.8046930826999</v>
      </c>
      <c r="P21" s="6">
        <v>2567.1576985771499</v>
      </c>
      <c r="Q21" s="6">
        <v>2615.20686356335</v>
      </c>
      <c r="R21" s="6">
        <v>2689.03037870355</v>
      </c>
      <c r="S21" s="6">
        <v>3008.2785607864498</v>
      </c>
      <c r="T21" s="6">
        <v>2953.3253275522502</v>
      </c>
      <c r="U21" s="6"/>
      <c r="V21" s="6"/>
      <c r="W21" s="6"/>
      <c r="X21" s="6"/>
      <c r="Y21" s="6"/>
      <c r="Z21" s="6"/>
      <c r="AA21" s="7"/>
    </row>
    <row r="22" spans="1:27" x14ac:dyDescent="0.25">
      <c r="A22" s="1"/>
      <c r="B22" s="63"/>
      <c r="C22" s="5" t="s">
        <v>29</v>
      </c>
      <c r="D22" s="6"/>
      <c r="E22" s="6"/>
      <c r="F22" s="6">
        <v>3400.9809749999999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7"/>
    </row>
    <row r="23" spans="1:27" x14ac:dyDescent="0.25">
      <c r="A23" s="1"/>
      <c r="B23" s="64"/>
      <c r="C23" s="8" t="s">
        <v>30</v>
      </c>
      <c r="D23" s="9"/>
      <c r="E23" s="9"/>
      <c r="F23" s="9">
        <v>10202.942924999999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10"/>
    </row>
    <row r="24" spans="1:27" x14ac:dyDescent="0.25">
      <c r="A24" s="4"/>
      <c r="B24" s="62">
        <v>45694</v>
      </c>
      <c r="C24" s="5" t="s">
        <v>27</v>
      </c>
      <c r="D24" s="6">
        <v>11406.30877029875</v>
      </c>
      <c r="E24" s="6">
        <v>11982.30075</v>
      </c>
      <c r="F24" s="6">
        <v>10069.9819498243</v>
      </c>
      <c r="G24" s="6">
        <v>9992.4982498243007</v>
      </c>
      <c r="H24" s="6">
        <v>9993.1131998243</v>
      </c>
      <c r="I24" s="6">
        <v>10732.8980498243</v>
      </c>
      <c r="J24" s="6">
        <v>12576.25657161755</v>
      </c>
      <c r="K24" s="6">
        <v>15266.431352592699</v>
      </c>
      <c r="L24" s="6">
        <v>17475.209849824299</v>
      </c>
      <c r="M24" s="6"/>
      <c r="N24" s="6"/>
      <c r="O24" s="6"/>
      <c r="P24" s="6"/>
      <c r="Q24" s="6"/>
      <c r="R24" s="6"/>
      <c r="S24" s="6"/>
      <c r="T24" s="6"/>
      <c r="U24" s="6"/>
      <c r="V24" s="6">
        <v>16571.672600000002</v>
      </c>
      <c r="W24" s="6">
        <v>16241.444450000001</v>
      </c>
      <c r="X24" s="6">
        <v>15954.2628</v>
      </c>
      <c r="Y24" s="6">
        <v>14309.886500000001</v>
      </c>
      <c r="Z24" s="6">
        <v>13155.010399999999</v>
      </c>
      <c r="AA24" s="7">
        <v>11249.280350000001</v>
      </c>
    </row>
    <row r="25" spans="1:27" x14ac:dyDescent="0.25">
      <c r="A25" s="1"/>
      <c r="B25" s="63"/>
      <c r="C25" s="5" t="s">
        <v>28</v>
      </c>
      <c r="D25" s="6"/>
      <c r="E25" s="6"/>
      <c r="F25" s="6"/>
      <c r="G25" s="6"/>
      <c r="H25" s="6"/>
      <c r="I25" s="6"/>
      <c r="J25" s="6"/>
      <c r="K25" s="6"/>
      <c r="L25" s="6"/>
      <c r="M25" s="6">
        <v>3579.31296425045</v>
      </c>
      <c r="N25" s="6">
        <v>3350.8453086468498</v>
      </c>
      <c r="O25" s="6">
        <v>2976.3371003092998</v>
      </c>
      <c r="P25" s="6">
        <v>2925.7829487970998</v>
      </c>
      <c r="Q25" s="6">
        <v>2814.7792497968499</v>
      </c>
      <c r="R25" s="6">
        <v>2594.4053108889998</v>
      </c>
      <c r="S25" s="6">
        <v>2890.9013539497</v>
      </c>
      <c r="T25" s="6">
        <v>3217.4883032113498</v>
      </c>
      <c r="U25" s="6">
        <v>5440.4626500000004</v>
      </c>
      <c r="V25" s="6"/>
      <c r="W25" s="6"/>
      <c r="X25" s="6"/>
      <c r="Y25" s="6"/>
      <c r="Z25" s="6"/>
      <c r="AA25" s="7"/>
    </row>
    <row r="26" spans="1:27" x14ac:dyDescent="0.25">
      <c r="A26" s="1"/>
      <c r="B26" s="63"/>
      <c r="C26" s="5" t="s">
        <v>29</v>
      </c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7"/>
    </row>
    <row r="27" spans="1:27" ht="15.75" thickBot="1" x14ac:dyDescent="0.3">
      <c r="A27" s="1"/>
      <c r="B27" s="64"/>
      <c r="C27" s="8" t="s">
        <v>30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10"/>
    </row>
    <row r="28" spans="1:27" x14ac:dyDescent="0.25">
      <c r="A28" s="4"/>
      <c r="B28" s="62">
        <v>45695</v>
      </c>
      <c r="C28" s="5" t="s">
        <v>27</v>
      </c>
      <c r="D28" s="6"/>
      <c r="E28" s="6"/>
      <c r="F28" s="6"/>
      <c r="G28" s="6"/>
      <c r="H28" s="6"/>
      <c r="I28" s="6"/>
      <c r="J28" s="6"/>
      <c r="K28" s="6"/>
      <c r="L28" s="6">
        <v>14214.815496292949</v>
      </c>
      <c r="M28" s="6">
        <v>12839.546631526691</v>
      </c>
      <c r="N28" s="6">
        <v>11255.066077506635</v>
      </c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7"/>
    </row>
    <row r="29" spans="1:27" x14ac:dyDescent="0.25">
      <c r="A29" s="1"/>
      <c r="B29" s="63"/>
      <c r="C29" s="5" t="s">
        <v>28</v>
      </c>
      <c r="D29" s="6"/>
      <c r="E29" s="6">
        <v>2088.0501403266121</v>
      </c>
      <c r="F29" s="6"/>
      <c r="G29" s="6"/>
      <c r="H29" s="6"/>
      <c r="I29" s="6"/>
      <c r="J29" s="6">
        <v>2996.7164350019821</v>
      </c>
      <c r="K29" s="6">
        <v>5416.847898</v>
      </c>
      <c r="L29" s="6"/>
      <c r="M29" s="6"/>
      <c r="N29" s="6"/>
      <c r="O29" s="6">
        <v>2182.1332063266118</v>
      </c>
      <c r="P29" s="6">
        <v>2118.1813183266122</v>
      </c>
      <c r="Q29" s="6">
        <v>2128.6349923266121</v>
      </c>
      <c r="R29" s="6">
        <v>2301.8603232928381</v>
      </c>
      <c r="S29" s="6">
        <v>2874.5987798594219</v>
      </c>
      <c r="T29" s="6">
        <v>3846.2511857190962</v>
      </c>
      <c r="U29" s="6">
        <v>5813.4725879999996</v>
      </c>
      <c r="V29" s="6">
        <v>4466.323255856616</v>
      </c>
      <c r="W29" s="6">
        <v>3732.5453062668539</v>
      </c>
      <c r="X29" s="6">
        <v>3865.5673498683782</v>
      </c>
      <c r="Y29" s="6">
        <v>2932.3873261756921</v>
      </c>
      <c r="Z29" s="6">
        <v>2340.2415279002762</v>
      </c>
      <c r="AA29" s="7">
        <v>2086.2546541756919</v>
      </c>
    </row>
    <row r="30" spans="1:27" x14ac:dyDescent="0.25">
      <c r="A30" s="1"/>
      <c r="B30" s="63"/>
      <c r="C30" s="5" t="s">
        <v>29</v>
      </c>
      <c r="D30" s="6">
        <v>3875.5459049999999</v>
      </c>
      <c r="E30" s="6"/>
      <c r="F30" s="6">
        <v>3345.790602</v>
      </c>
      <c r="G30" s="6">
        <v>3228.3404999999998</v>
      </c>
      <c r="H30" s="6">
        <v>3389.1426029999998</v>
      </c>
      <c r="I30" s="6">
        <v>3700.6005960000002</v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7"/>
    </row>
    <row r="31" spans="1:27" x14ac:dyDescent="0.25">
      <c r="A31" s="1"/>
      <c r="B31" s="64"/>
      <c r="C31" s="8" t="s">
        <v>30</v>
      </c>
      <c r="D31" s="9">
        <v>11626.637715000001</v>
      </c>
      <c r="E31" s="9"/>
      <c r="F31" s="9">
        <v>10037.371805999999</v>
      </c>
      <c r="G31" s="9">
        <v>9685.0215000000007</v>
      </c>
      <c r="H31" s="9">
        <v>10167.427809000001</v>
      </c>
      <c r="I31" s="9">
        <v>11101.801788000001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10"/>
    </row>
    <row r="32" spans="1:27" x14ac:dyDescent="0.25">
      <c r="A32" s="4"/>
      <c r="B32" s="62">
        <v>45696</v>
      </c>
      <c r="C32" s="5" t="s">
        <v>27</v>
      </c>
      <c r="D32" s="6"/>
      <c r="E32" s="6"/>
      <c r="F32" s="6"/>
      <c r="G32" s="6"/>
      <c r="H32" s="6"/>
      <c r="I32" s="6">
        <v>7266.1045059546996</v>
      </c>
      <c r="J32" s="6">
        <v>7945.9446498242996</v>
      </c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>
        <v>14811.6857</v>
      </c>
      <c r="W32" s="6">
        <v>14667.787399999999</v>
      </c>
      <c r="X32" s="6">
        <v>14250.8513</v>
      </c>
      <c r="Y32" s="6">
        <v>13744.1325</v>
      </c>
      <c r="Z32" s="6">
        <v>13159.315049999999</v>
      </c>
      <c r="AA32" s="7">
        <v>12356.190350000001</v>
      </c>
    </row>
    <row r="33" spans="1:27" x14ac:dyDescent="0.25">
      <c r="A33" s="1"/>
      <c r="B33" s="63"/>
      <c r="C33" s="5" t="s">
        <v>28</v>
      </c>
      <c r="D33" s="6">
        <v>1686.5828680827001</v>
      </c>
      <c r="E33" s="6">
        <v>1618.29217062835</v>
      </c>
      <c r="F33" s="6"/>
      <c r="G33" s="6"/>
      <c r="H33" s="6"/>
      <c r="I33" s="6"/>
      <c r="J33" s="6"/>
      <c r="K33" s="6">
        <v>3428.9612000000002</v>
      </c>
      <c r="L33" s="6">
        <v>2207.9167591873002</v>
      </c>
      <c r="M33" s="6">
        <v>1944.3363096744999</v>
      </c>
      <c r="N33" s="6">
        <v>1851.9372987500001</v>
      </c>
      <c r="O33" s="6">
        <v>1699.1370428150999</v>
      </c>
      <c r="P33" s="6">
        <v>1686.6387387499999</v>
      </c>
      <c r="Q33" s="6">
        <v>1642.2752206283501</v>
      </c>
      <c r="R33" s="6">
        <v>1740.05227062835</v>
      </c>
      <c r="S33" s="6">
        <v>2182.1242126627999</v>
      </c>
      <c r="T33" s="6">
        <v>2834.9661654807501</v>
      </c>
      <c r="U33" s="6">
        <v>5164.3500999999997</v>
      </c>
      <c r="V33" s="6"/>
      <c r="W33" s="6"/>
      <c r="X33" s="6"/>
      <c r="Y33" s="6"/>
      <c r="Z33" s="6"/>
      <c r="AA33" s="7"/>
    </row>
    <row r="34" spans="1:27" x14ac:dyDescent="0.25">
      <c r="A34" s="1"/>
      <c r="B34" s="63"/>
      <c r="C34" s="5" t="s">
        <v>29</v>
      </c>
      <c r="D34" s="6"/>
      <c r="E34" s="6"/>
      <c r="F34" s="6">
        <v>2662.7334999999998</v>
      </c>
      <c r="G34" s="6">
        <v>2722.6911249999998</v>
      </c>
      <c r="H34" s="6">
        <v>2757.7432749999998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7"/>
    </row>
    <row r="35" spans="1:27" x14ac:dyDescent="0.25">
      <c r="A35" s="1"/>
      <c r="B35" s="64"/>
      <c r="C35" s="8" t="s">
        <v>30</v>
      </c>
      <c r="D35" s="9"/>
      <c r="E35" s="9"/>
      <c r="F35" s="9">
        <v>7988.2004999999999</v>
      </c>
      <c r="G35" s="9">
        <v>8168.0733749999999</v>
      </c>
      <c r="H35" s="9">
        <v>8273.2298250000003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10"/>
    </row>
    <row r="36" spans="1:27" x14ac:dyDescent="0.25">
      <c r="A36" s="4"/>
      <c r="B36" s="62">
        <v>45697</v>
      </c>
      <c r="C36" s="5" t="s">
        <v>27</v>
      </c>
      <c r="D36" s="6">
        <v>12452.737499999999</v>
      </c>
      <c r="E36" s="6">
        <v>11570.8992</v>
      </c>
      <c r="F36" s="6">
        <v>9693.6325498243004</v>
      </c>
      <c r="G36" s="6">
        <v>9532.3256487228009</v>
      </c>
      <c r="H36" s="6">
        <v>9328.7914999999994</v>
      </c>
      <c r="I36" s="6">
        <v>9352.9502498243</v>
      </c>
      <c r="J36" s="6">
        <v>9797.0525378365492</v>
      </c>
      <c r="K36" s="6">
        <v>12308.224249999999</v>
      </c>
      <c r="L36" s="6">
        <v>12616.314200000001</v>
      </c>
      <c r="M36" s="6"/>
      <c r="N36" s="6"/>
      <c r="O36" s="6"/>
      <c r="P36" s="6"/>
      <c r="Q36" s="6"/>
      <c r="R36" s="6"/>
      <c r="S36" s="6"/>
      <c r="T36" s="6"/>
      <c r="U36" s="6"/>
      <c r="V36" s="6">
        <v>16662.6852</v>
      </c>
      <c r="W36" s="6">
        <v>16684.208449999998</v>
      </c>
      <c r="X36" s="6">
        <v>15644.008598044749</v>
      </c>
      <c r="Y36" s="6">
        <v>13195.965384945701</v>
      </c>
      <c r="Z36" s="6">
        <v>13003.483325476</v>
      </c>
      <c r="AA36" s="7">
        <v>10932.82126564775</v>
      </c>
    </row>
    <row r="37" spans="1:27" x14ac:dyDescent="0.25">
      <c r="A37" s="1"/>
      <c r="B37" s="63"/>
      <c r="C37" s="5" t="s">
        <v>28</v>
      </c>
      <c r="D37" s="6"/>
      <c r="E37" s="6"/>
      <c r="F37" s="6"/>
      <c r="G37" s="6"/>
      <c r="H37" s="6"/>
      <c r="I37" s="6"/>
      <c r="J37" s="6"/>
      <c r="K37" s="6"/>
      <c r="L37" s="6"/>
      <c r="M37" s="6">
        <v>2838.4597800639499</v>
      </c>
      <c r="N37" s="6">
        <v>2306.88887657445</v>
      </c>
      <c r="O37" s="6">
        <v>2166.8258426188499</v>
      </c>
      <c r="P37" s="6">
        <v>1916.1167196916499</v>
      </c>
      <c r="Q37" s="6">
        <v>2000.7675512506501</v>
      </c>
      <c r="R37" s="6">
        <v>2206.6439239932502</v>
      </c>
      <c r="S37" s="6">
        <v>2342.1616171338001</v>
      </c>
      <c r="T37" s="6">
        <v>3070.9810274104502</v>
      </c>
      <c r="U37" s="6">
        <v>3072.0852168716501</v>
      </c>
      <c r="V37" s="6"/>
      <c r="W37" s="6"/>
      <c r="X37" s="6"/>
      <c r="Y37" s="6"/>
      <c r="Z37" s="6"/>
      <c r="AA37" s="7"/>
    </row>
    <row r="38" spans="1:27" x14ac:dyDescent="0.25">
      <c r="A38" s="1"/>
      <c r="B38" s="63"/>
      <c r="C38" s="5" t="s">
        <v>29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7"/>
    </row>
    <row r="39" spans="1:27" ht="15.75" thickBot="1" x14ac:dyDescent="0.3">
      <c r="A39" s="1"/>
      <c r="B39" s="64"/>
      <c r="C39" s="8" t="s">
        <v>30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10"/>
    </row>
    <row r="40" spans="1:27" x14ac:dyDescent="0.25">
      <c r="A40" s="4"/>
      <c r="B40" s="62">
        <v>45698</v>
      </c>
      <c r="C40" s="5" t="s">
        <v>27</v>
      </c>
      <c r="D40" s="6">
        <v>11057.415950000001</v>
      </c>
      <c r="E40" s="6">
        <v>10587.594150000001</v>
      </c>
      <c r="F40" s="6"/>
      <c r="G40" s="6">
        <v>8642.9330348046005</v>
      </c>
      <c r="H40" s="6">
        <v>8615.8306970508493</v>
      </c>
      <c r="I40" s="6">
        <v>9347.0150180827004</v>
      </c>
      <c r="J40" s="6">
        <v>13434.93828489995</v>
      </c>
      <c r="K40" s="6">
        <v>14582.313938756901</v>
      </c>
      <c r="L40" s="6">
        <v>14537.997885551</v>
      </c>
      <c r="M40" s="6">
        <v>13046.0248629732</v>
      </c>
      <c r="N40" s="6"/>
      <c r="O40" s="6"/>
      <c r="P40" s="6"/>
      <c r="Q40" s="6"/>
      <c r="R40" s="6"/>
      <c r="S40" s="6"/>
      <c r="T40" s="6"/>
      <c r="U40" s="6">
        <v>19987.1931490147</v>
      </c>
      <c r="V40" s="6">
        <v>18427.485408967252</v>
      </c>
      <c r="W40" s="6">
        <v>16742.4037180827</v>
      </c>
      <c r="X40" s="6">
        <v>17982.66161672365</v>
      </c>
      <c r="Y40" s="6">
        <v>17110.983749999999</v>
      </c>
      <c r="Z40" s="6">
        <v>16208.237150000001</v>
      </c>
      <c r="AA40" s="7">
        <v>13280.4602</v>
      </c>
    </row>
    <row r="41" spans="1:27" x14ac:dyDescent="0.25">
      <c r="A41" s="1"/>
      <c r="B41" s="63"/>
      <c r="C41" s="5" t="s">
        <v>28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>
        <v>4111.5556999999999</v>
      </c>
      <c r="O41" s="6">
        <v>3474.4675000000002</v>
      </c>
      <c r="P41" s="6">
        <v>2276.3199180827</v>
      </c>
      <c r="Q41" s="6">
        <v>2256.8665000000001</v>
      </c>
      <c r="R41" s="6">
        <v>3069.1342126452</v>
      </c>
      <c r="S41" s="6">
        <v>3129.40252083935</v>
      </c>
      <c r="T41" s="6">
        <v>6284.1740499999996</v>
      </c>
      <c r="U41" s="6"/>
      <c r="V41" s="6"/>
      <c r="W41" s="6"/>
      <c r="X41" s="6"/>
      <c r="Y41" s="6"/>
      <c r="Z41" s="6"/>
      <c r="AA41" s="7"/>
    </row>
    <row r="42" spans="1:27" x14ac:dyDescent="0.25">
      <c r="A42" s="1"/>
      <c r="B42" s="63"/>
      <c r="C42" s="5" t="s">
        <v>29</v>
      </c>
      <c r="D42" s="6"/>
      <c r="E42" s="6"/>
      <c r="F42" s="6">
        <v>3446.487275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7"/>
    </row>
    <row r="43" spans="1:27" x14ac:dyDescent="0.25">
      <c r="A43" s="1"/>
      <c r="B43" s="64"/>
      <c r="C43" s="8" t="s">
        <v>30</v>
      </c>
      <c r="D43" s="9"/>
      <c r="E43" s="9"/>
      <c r="F43" s="9">
        <v>10339.461825</v>
      </c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10"/>
    </row>
    <row r="44" spans="1:27" x14ac:dyDescent="0.25">
      <c r="A44" s="4"/>
      <c r="B44" s="62">
        <v>45699</v>
      </c>
      <c r="C44" s="5" t="s">
        <v>27</v>
      </c>
      <c r="D44" s="6">
        <v>12731.702721175479</v>
      </c>
      <c r="E44" s="6">
        <v>12729.8997</v>
      </c>
      <c r="F44" s="6"/>
      <c r="G44" s="6">
        <v>10153.11530360136</v>
      </c>
      <c r="H44" s="6">
        <v>11135.669878399765</v>
      </c>
      <c r="I44" s="6">
        <v>14928.811006399766</v>
      </c>
      <c r="J44" s="6">
        <v>16385.133429352165</v>
      </c>
      <c r="K44" s="6">
        <v>21116.999236363605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>
        <v>17102.343509999999</v>
      </c>
      <c r="Y44" s="6">
        <v>16801.622691</v>
      </c>
      <c r="Z44" s="6">
        <v>15344.141421</v>
      </c>
      <c r="AA44" s="7">
        <v>12346.157796</v>
      </c>
    </row>
    <row r="45" spans="1:27" x14ac:dyDescent="0.25">
      <c r="A45" s="1"/>
      <c r="B45" s="63"/>
      <c r="C45" s="5" t="s">
        <v>28</v>
      </c>
      <c r="D45" s="6"/>
      <c r="E45" s="6"/>
      <c r="F45" s="6"/>
      <c r="G45" s="6"/>
      <c r="H45" s="6"/>
      <c r="I45" s="6"/>
      <c r="J45" s="6"/>
      <c r="K45" s="6"/>
      <c r="L45" s="6">
        <v>4313.986904619469</v>
      </c>
      <c r="M45" s="6">
        <v>2988.2176376866869</v>
      </c>
      <c r="N45" s="6">
        <v>2139.8740903997659</v>
      </c>
      <c r="O45" s="6">
        <v>1938.163602399766</v>
      </c>
      <c r="P45" s="6">
        <v>1968.912152399766</v>
      </c>
      <c r="Q45" s="6">
        <v>2182.5320790000001</v>
      </c>
      <c r="R45" s="6">
        <v>3966.56295</v>
      </c>
      <c r="S45" s="6">
        <v>3709.349058777068</v>
      </c>
      <c r="T45" s="6">
        <v>3631.144134537843</v>
      </c>
      <c r="U45" s="6">
        <v>6348.3456329999999</v>
      </c>
      <c r="V45" s="6">
        <v>7687.7524709999998</v>
      </c>
      <c r="W45" s="6">
        <v>6518.6926000000003</v>
      </c>
      <c r="X45" s="6"/>
      <c r="Y45" s="6"/>
      <c r="Z45" s="6"/>
      <c r="AA45" s="7"/>
    </row>
    <row r="46" spans="1:27" x14ac:dyDescent="0.25">
      <c r="A46" s="1"/>
      <c r="B46" s="63"/>
      <c r="C46" s="5" t="s">
        <v>29</v>
      </c>
      <c r="D46" s="6"/>
      <c r="E46" s="6"/>
      <c r="F46" s="6">
        <v>3943.8090229999998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7"/>
    </row>
    <row r="47" spans="1:27" x14ac:dyDescent="0.25">
      <c r="A47" s="1"/>
      <c r="B47" s="64"/>
      <c r="C47" s="8" t="s">
        <v>30</v>
      </c>
      <c r="D47" s="9"/>
      <c r="E47" s="9"/>
      <c r="F47" s="9">
        <v>11831.427068999999</v>
      </c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0"/>
    </row>
    <row r="48" spans="1:27" x14ac:dyDescent="0.25">
      <c r="A48" s="4"/>
      <c r="B48" s="62">
        <v>45700</v>
      </c>
      <c r="C48" s="5" t="s">
        <v>27</v>
      </c>
      <c r="D48" s="6">
        <v>11935.149744</v>
      </c>
      <c r="E48" s="6">
        <v>11416.06990374592</v>
      </c>
      <c r="F48" s="6">
        <v>10134.760663999999</v>
      </c>
      <c r="G48" s="6">
        <v>10116.310904</v>
      </c>
      <c r="H48" s="6">
        <v>10287.893672</v>
      </c>
      <c r="I48" s="6"/>
      <c r="J48" s="6"/>
      <c r="K48" s="6">
        <v>16907.360064</v>
      </c>
      <c r="L48" s="6">
        <v>16604.784</v>
      </c>
      <c r="M48" s="6"/>
      <c r="N48" s="6"/>
      <c r="O48" s="6"/>
      <c r="P48" s="6"/>
      <c r="Q48" s="6">
        <v>13951.903744900352</v>
      </c>
      <c r="R48" s="6">
        <v>15695.499124874799</v>
      </c>
      <c r="S48" s="6">
        <v>17190.012251855744</v>
      </c>
      <c r="T48" s="6"/>
      <c r="U48" s="6"/>
      <c r="V48" s="6"/>
      <c r="W48" s="6"/>
      <c r="X48" s="6"/>
      <c r="Y48" s="6"/>
      <c r="Z48" s="6"/>
      <c r="AA48" s="7"/>
    </row>
    <row r="49" spans="1:27" x14ac:dyDescent="0.25">
      <c r="A49" s="1"/>
      <c r="B49" s="63"/>
      <c r="C49" s="5" t="s">
        <v>28</v>
      </c>
      <c r="D49" s="6"/>
      <c r="E49" s="6"/>
      <c r="F49" s="6"/>
      <c r="G49" s="6"/>
      <c r="H49" s="6"/>
      <c r="I49" s="6">
        <v>2560.2116959999998</v>
      </c>
      <c r="J49" s="6">
        <v>3362.7762560000001</v>
      </c>
      <c r="K49" s="6"/>
      <c r="L49" s="6"/>
      <c r="M49" s="6">
        <v>4082.1208654550242</v>
      </c>
      <c r="N49" s="6">
        <v>3305.2018230154558</v>
      </c>
      <c r="O49" s="6">
        <v>2946.8524358815362</v>
      </c>
      <c r="P49" s="6">
        <v>3142.3345869562081</v>
      </c>
      <c r="Q49" s="6"/>
      <c r="R49" s="6"/>
      <c r="S49" s="6"/>
      <c r="T49" s="6">
        <v>6577.9544320000005</v>
      </c>
      <c r="U49" s="6">
        <v>11375.507024</v>
      </c>
      <c r="V49" s="6">
        <v>10063.114095999999</v>
      </c>
      <c r="W49" s="6">
        <v>7536.72696</v>
      </c>
      <c r="X49" s="6">
        <v>5899.5534616728637</v>
      </c>
      <c r="Y49" s="6">
        <v>3469.4937366270719</v>
      </c>
      <c r="Z49" s="6">
        <v>3366.4662079999998</v>
      </c>
      <c r="AA49" s="7">
        <v>5159.1678879999999</v>
      </c>
    </row>
    <row r="50" spans="1:27" x14ac:dyDescent="0.25">
      <c r="A50" s="1"/>
      <c r="B50" s="63"/>
      <c r="C50" s="5" t="s">
        <v>29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7"/>
    </row>
    <row r="51" spans="1:27" ht="15.75" thickBot="1" x14ac:dyDescent="0.3">
      <c r="A51" s="1"/>
      <c r="B51" s="64"/>
      <c r="C51" s="8" t="s">
        <v>30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0"/>
    </row>
    <row r="52" spans="1:27" x14ac:dyDescent="0.25">
      <c r="A52" s="4"/>
      <c r="B52" s="62">
        <v>45701</v>
      </c>
      <c r="C52" s="5" t="s">
        <v>27</v>
      </c>
      <c r="D52" s="6"/>
      <c r="E52" s="6"/>
      <c r="F52" s="6"/>
      <c r="G52" s="6"/>
      <c r="H52" s="6"/>
      <c r="I52" s="6"/>
      <c r="J52" s="6"/>
      <c r="K52" s="6"/>
      <c r="L52" s="6"/>
      <c r="M52" s="6">
        <v>23730.257498138137</v>
      </c>
      <c r="N52" s="6">
        <v>17464.997092513808</v>
      </c>
      <c r="O52" s="6">
        <v>16918.76289783822</v>
      </c>
      <c r="P52" s="6">
        <v>16248.708893562894</v>
      </c>
      <c r="Q52" s="6">
        <v>17668.263612005991</v>
      </c>
      <c r="R52" s="6">
        <v>17990.762953600926</v>
      </c>
      <c r="S52" s="6">
        <v>21833.186001999999</v>
      </c>
      <c r="T52" s="6"/>
      <c r="U52" s="6"/>
      <c r="V52" s="6"/>
      <c r="W52" s="6"/>
      <c r="X52" s="6"/>
      <c r="Y52" s="6"/>
      <c r="Z52" s="6"/>
      <c r="AA52" s="7"/>
    </row>
    <row r="53" spans="1:27" x14ac:dyDescent="0.25">
      <c r="A53" s="1"/>
      <c r="B53" s="63"/>
      <c r="C53" s="5" t="s">
        <v>28</v>
      </c>
      <c r="D53" s="6"/>
      <c r="E53" s="6">
        <v>2813.9929009616658</v>
      </c>
      <c r="F53" s="6">
        <v>2726.0476149616661</v>
      </c>
      <c r="G53" s="6">
        <v>2632.567310961666</v>
      </c>
      <c r="H53" s="6">
        <v>2728.5076229616661</v>
      </c>
      <c r="I53" s="6">
        <v>3175.6140769616659</v>
      </c>
      <c r="J53" s="6">
        <v>4498.0983667995979</v>
      </c>
      <c r="K53" s="6">
        <v>6743.5222041221923</v>
      </c>
      <c r="L53" s="6">
        <v>5810.3851455000004</v>
      </c>
      <c r="M53" s="6"/>
      <c r="N53" s="6"/>
      <c r="O53" s="6"/>
      <c r="P53" s="6"/>
      <c r="Q53" s="6"/>
      <c r="R53" s="6"/>
      <c r="S53" s="6"/>
      <c r="T53" s="6">
        <v>8885.5488960000002</v>
      </c>
      <c r="U53" s="6">
        <v>7315.9943607342084</v>
      </c>
      <c r="V53" s="6">
        <v>3867.6810913637842</v>
      </c>
      <c r="W53" s="6">
        <v>3630.755257800774</v>
      </c>
      <c r="X53" s="6">
        <v>3414.2541554144382</v>
      </c>
      <c r="Y53" s="6">
        <v>3155.0338228492278</v>
      </c>
      <c r="Z53" s="6">
        <v>3290.4453002303239</v>
      </c>
      <c r="AA53" s="7">
        <v>2574.3403527113201</v>
      </c>
    </row>
    <row r="54" spans="1:27" x14ac:dyDescent="0.25">
      <c r="A54" s="1"/>
      <c r="B54" s="63"/>
      <c r="C54" s="5" t="s">
        <v>29</v>
      </c>
      <c r="D54" s="6">
        <v>5124.5041650000003</v>
      </c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7"/>
    </row>
    <row r="55" spans="1:27" x14ac:dyDescent="0.25">
      <c r="A55" s="1"/>
      <c r="B55" s="64"/>
      <c r="C55" s="8" t="s">
        <v>30</v>
      </c>
      <c r="D55" s="9">
        <v>15373.512495000001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0"/>
    </row>
    <row r="56" spans="1:27" ht="15.75" thickTop="1" x14ac:dyDescent="0.25">
      <c r="A56" s="4"/>
      <c r="B56" s="62">
        <v>45702</v>
      </c>
      <c r="C56" s="5" t="s">
        <v>27</v>
      </c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7"/>
    </row>
    <row r="57" spans="1:27" x14ac:dyDescent="0.25">
      <c r="A57" s="1"/>
      <c r="B57" s="63"/>
      <c r="C57" s="5" t="s">
        <v>28</v>
      </c>
      <c r="D57" s="6">
        <v>2590.599734545011</v>
      </c>
      <c r="E57" s="6">
        <v>2507.5791895450111</v>
      </c>
      <c r="F57" s="6">
        <v>2419.023941545011</v>
      </c>
      <c r="G57" s="6">
        <v>2417.794007545011</v>
      </c>
      <c r="H57" s="6">
        <v>2425.1736115450112</v>
      </c>
      <c r="I57" s="6">
        <v>2601.0541735450111</v>
      </c>
      <c r="J57" s="6">
        <v>3027.8512961220781</v>
      </c>
      <c r="K57" s="6">
        <v>4148.8039075327051</v>
      </c>
      <c r="L57" s="6">
        <v>4994.998499532705</v>
      </c>
      <c r="M57" s="6">
        <v>4407.180632171805</v>
      </c>
      <c r="N57" s="6">
        <v>5141.0818207248394</v>
      </c>
      <c r="O57" s="6">
        <v>3439.9755895789322</v>
      </c>
      <c r="P57" s="6">
        <v>3161.6085631477322</v>
      </c>
      <c r="Q57" s="6">
        <v>3162.1959328886401</v>
      </c>
      <c r="R57" s="6">
        <v>3213.4014676271399</v>
      </c>
      <c r="S57" s="6">
        <v>3637.9042504117292</v>
      </c>
      <c r="T57" s="6">
        <v>4553.5364194130252</v>
      </c>
      <c r="U57" s="6">
        <v>6767.8610512078467</v>
      </c>
      <c r="V57" s="6">
        <v>6536.0037619032964</v>
      </c>
      <c r="W57" s="6">
        <v>4942.1987298781078</v>
      </c>
      <c r="X57" s="6">
        <v>3892.1239500276779</v>
      </c>
      <c r="Y57" s="6">
        <v>3340.0118513846701</v>
      </c>
      <c r="Z57" s="6">
        <v>2845.456980289332</v>
      </c>
      <c r="AA57" s="7">
        <v>2908.7257587420931</v>
      </c>
    </row>
    <row r="58" spans="1:27" x14ac:dyDescent="0.25">
      <c r="A58" s="1"/>
      <c r="B58" s="63"/>
      <c r="C58" s="5" t="s">
        <v>29</v>
      </c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7"/>
    </row>
    <row r="59" spans="1:27" ht="15.75" thickBot="1" x14ac:dyDescent="0.3">
      <c r="A59" s="1"/>
      <c r="B59" s="64"/>
      <c r="C59" s="8" t="s">
        <v>30</v>
      </c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0"/>
    </row>
    <row r="60" spans="1:27" x14ac:dyDescent="0.25">
      <c r="A60" s="4"/>
      <c r="B60" s="62">
        <v>45703</v>
      </c>
      <c r="C60" s="5" t="s">
        <v>27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>
        <v>10761.010050000001</v>
      </c>
      <c r="S60" s="6"/>
      <c r="T60" s="6"/>
      <c r="U60" s="6"/>
      <c r="V60" s="6"/>
      <c r="W60" s="6"/>
      <c r="X60" s="6"/>
      <c r="Y60" s="6"/>
      <c r="Z60" s="6"/>
      <c r="AA60" s="7"/>
    </row>
    <row r="61" spans="1:27" x14ac:dyDescent="0.25">
      <c r="A61" s="1"/>
      <c r="B61" s="63"/>
      <c r="C61" s="5" t="s">
        <v>28</v>
      </c>
      <c r="D61" s="6">
        <v>2517.3841941125502</v>
      </c>
      <c r="E61" s="6">
        <v>2426.3677180826999</v>
      </c>
      <c r="F61" s="6">
        <v>2256.0756816794001</v>
      </c>
      <c r="G61" s="6">
        <v>2206.8305680827002</v>
      </c>
      <c r="H61" s="6">
        <v>2213.5950180826999</v>
      </c>
      <c r="I61" s="6">
        <v>2248.0322180827002</v>
      </c>
      <c r="J61" s="6">
        <v>2588.1853966541998</v>
      </c>
      <c r="K61" s="6">
        <v>3019.4191591781</v>
      </c>
      <c r="L61" s="6">
        <v>3100.8429329958499</v>
      </c>
      <c r="M61" s="6">
        <v>2851.8256352957001</v>
      </c>
      <c r="N61" s="6">
        <v>2595.9852195207</v>
      </c>
      <c r="O61" s="6">
        <v>2466.44272495215</v>
      </c>
      <c r="P61" s="6">
        <v>2342.5180784358499</v>
      </c>
      <c r="Q61" s="6">
        <v>2038.3342680827</v>
      </c>
      <c r="R61" s="6"/>
      <c r="S61" s="6">
        <v>4005.7842999999998</v>
      </c>
      <c r="T61" s="6">
        <v>3683.596879529</v>
      </c>
      <c r="U61" s="6">
        <v>3814.5401926855998</v>
      </c>
      <c r="V61" s="6">
        <v>3312.4604168285</v>
      </c>
      <c r="W61" s="6">
        <v>3657.3637840544002</v>
      </c>
      <c r="X61" s="6">
        <v>3923.4246350071498</v>
      </c>
      <c r="Y61" s="6">
        <v>3471.7780174048999</v>
      </c>
      <c r="Z61" s="6">
        <v>3166.1964964210001</v>
      </c>
      <c r="AA61" s="7">
        <v>2882.8170466039001</v>
      </c>
    </row>
    <row r="62" spans="1:27" x14ac:dyDescent="0.25">
      <c r="A62" s="1"/>
      <c r="B62" s="63"/>
      <c r="C62" s="5" t="s">
        <v>29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1:27" ht="15.75" thickBot="1" x14ac:dyDescent="0.3">
      <c r="A63" s="1"/>
      <c r="B63" s="64"/>
      <c r="C63" s="8" t="s">
        <v>30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0"/>
    </row>
    <row r="64" spans="1:27" x14ac:dyDescent="0.25">
      <c r="A64" s="4"/>
      <c r="B64" s="62">
        <v>45704</v>
      </c>
      <c r="C64" s="5" t="s">
        <v>27</v>
      </c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>
        <v>11848.856599999999</v>
      </c>
      <c r="Q64" s="6"/>
      <c r="R64" s="6"/>
      <c r="S64" s="6">
        <v>13367.783100000001</v>
      </c>
      <c r="T64" s="6"/>
      <c r="U64" s="6"/>
      <c r="V64" s="6"/>
      <c r="W64" s="6"/>
      <c r="X64" s="6"/>
      <c r="Y64" s="6"/>
      <c r="Z64" s="6"/>
      <c r="AA64" s="7"/>
    </row>
    <row r="65" spans="1:27" x14ac:dyDescent="0.25">
      <c r="A65" s="1"/>
      <c r="B65" s="63"/>
      <c r="C65" s="5" t="s">
        <v>28</v>
      </c>
      <c r="D65" s="6">
        <v>2794.2623113562499</v>
      </c>
      <c r="E65" s="6">
        <v>2387.0109180826998</v>
      </c>
      <c r="F65" s="6">
        <v>2288.6189180827</v>
      </c>
      <c r="G65" s="6">
        <v>2220.9744180827001</v>
      </c>
      <c r="H65" s="6">
        <v>2214.8249180827002</v>
      </c>
      <c r="I65" s="6">
        <v>2244.9574680827</v>
      </c>
      <c r="J65" s="6">
        <v>2322.0511999999999</v>
      </c>
      <c r="K65" s="6">
        <v>2757.0153728288501</v>
      </c>
      <c r="L65" s="6">
        <v>3054.1787338016502</v>
      </c>
      <c r="M65" s="6">
        <v>3041.5678803576502</v>
      </c>
      <c r="N65" s="6">
        <v>2443.8112999999998</v>
      </c>
      <c r="O65" s="6">
        <v>4019.3132000000001</v>
      </c>
      <c r="P65" s="6"/>
      <c r="Q65" s="6">
        <v>3890.78865</v>
      </c>
      <c r="R65" s="6">
        <v>2400.9768519785998</v>
      </c>
      <c r="S65" s="6"/>
      <c r="T65" s="6">
        <v>5219.6956</v>
      </c>
      <c r="U65" s="6">
        <v>5517.3314</v>
      </c>
      <c r="V65" s="6">
        <v>5525.9407000000001</v>
      </c>
      <c r="W65" s="6">
        <v>5546.23405</v>
      </c>
      <c r="X65" s="6">
        <v>5624.9476500000001</v>
      </c>
      <c r="Y65" s="6">
        <v>3106.8339161044501</v>
      </c>
      <c r="Z65" s="6">
        <v>2940.1359162343001</v>
      </c>
      <c r="AA65" s="7">
        <v>2740.4282071785501</v>
      </c>
    </row>
    <row r="66" spans="1:27" x14ac:dyDescent="0.25">
      <c r="A66" s="1"/>
      <c r="B66" s="63"/>
      <c r="C66" s="5" t="s">
        <v>29</v>
      </c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7"/>
    </row>
    <row r="67" spans="1:27" ht="15.75" thickBot="1" x14ac:dyDescent="0.3">
      <c r="A67" s="1"/>
      <c r="B67" s="64"/>
      <c r="C67" s="8" t="s">
        <v>30</v>
      </c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0"/>
    </row>
    <row r="68" spans="1:27" x14ac:dyDescent="0.25">
      <c r="A68" s="4"/>
      <c r="B68" s="62">
        <v>45705</v>
      </c>
      <c r="C68" s="5" t="s">
        <v>27</v>
      </c>
      <c r="D68" s="6"/>
      <c r="E68" s="6"/>
      <c r="F68" s="6"/>
      <c r="G68" s="6"/>
      <c r="H68" s="6"/>
      <c r="I68" s="6"/>
      <c r="J68" s="6"/>
      <c r="K68" s="6"/>
      <c r="L68" s="6">
        <v>19230.922425468601</v>
      </c>
      <c r="M68" s="6">
        <v>15581.884712662801</v>
      </c>
      <c r="N68" s="6">
        <v>12705.7520827762</v>
      </c>
      <c r="O68" s="6">
        <v>10518.509565009599</v>
      </c>
      <c r="P68" s="6">
        <v>9715.2875750000003</v>
      </c>
      <c r="Q68" s="6">
        <v>9568.3875324789497</v>
      </c>
      <c r="R68" s="6">
        <v>11094.568610542899</v>
      </c>
      <c r="S68" s="6">
        <v>13752.89512978815</v>
      </c>
      <c r="T68" s="6">
        <v>16064.777966116601</v>
      </c>
      <c r="U68" s="6">
        <v>20794.534250000001</v>
      </c>
      <c r="V68" s="6">
        <v>24926.998250000001</v>
      </c>
      <c r="W68" s="6">
        <v>20005.553400000001</v>
      </c>
      <c r="X68" s="6">
        <v>16416.52329594515</v>
      </c>
      <c r="Y68" s="6">
        <v>15120.666109899001</v>
      </c>
      <c r="Z68" s="6">
        <v>15214.47795</v>
      </c>
      <c r="AA68" s="7">
        <v>13673.187067700301</v>
      </c>
    </row>
    <row r="69" spans="1:27" x14ac:dyDescent="0.25">
      <c r="A69" s="1"/>
      <c r="B69" s="63"/>
      <c r="C69" s="5" t="s">
        <v>28</v>
      </c>
      <c r="D69" s="6">
        <v>2628.9325026719998</v>
      </c>
      <c r="E69" s="6">
        <v>2242.4976680826999</v>
      </c>
      <c r="F69" s="6">
        <v>2228.9687680827001</v>
      </c>
      <c r="G69" s="6">
        <v>2337.1999680826998</v>
      </c>
      <c r="H69" s="6">
        <v>2404.8444680827001</v>
      </c>
      <c r="I69" s="6">
        <v>2871.4641127416999</v>
      </c>
      <c r="J69" s="6">
        <v>3793.871435389</v>
      </c>
      <c r="K69" s="6">
        <v>3871.7251999999999</v>
      </c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7"/>
    </row>
    <row r="70" spans="1:27" x14ac:dyDescent="0.25">
      <c r="A70" s="1"/>
      <c r="B70" s="63"/>
      <c r="C70" s="5" t="s">
        <v>29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7"/>
    </row>
    <row r="71" spans="1:27" ht="15.75" thickBot="1" x14ac:dyDescent="0.3">
      <c r="A71" s="1"/>
      <c r="B71" s="64"/>
      <c r="C71" s="8" t="s">
        <v>30</v>
      </c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10"/>
    </row>
    <row r="72" spans="1:27" x14ac:dyDescent="0.25">
      <c r="A72" s="4"/>
      <c r="B72" s="62">
        <v>45706</v>
      </c>
      <c r="C72" s="5" t="s">
        <v>27</v>
      </c>
      <c r="D72" s="6"/>
      <c r="E72" s="6"/>
      <c r="F72" s="6">
        <v>11617.02045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7">
        <v>13648.2003</v>
      </c>
    </row>
    <row r="73" spans="1:27" x14ac:dyDescent="0.25">
      <c r="A73" s="1"/>
      <c r="B73" s="63"/>
      <c r="C73" s="5" t="s">
        <v>28</v>
      </c>
      <c r="D73" s="6">
        <v>3168.52437427225</v>
      </c>
      <c r="E73" s="6">
        <v>2497.3119499999998</v>
      </c>
      <c r="F73" s="6"/>
      <c r="G73" s="6"/>
      <c r="H73" s="6"/>
      <c r="I73" s="6">
        <v>3067.1143706283501</v>
      </c>
      <c r="J73" s="6">
        <v>4542.0352552515496</v>
      </c>
      <c r="K73" s="6">
        <v>6892.8450870363004</v>
      </c>
      <c r="L73" s="6">
        <v>4110.1350855564997</v>
      </c>
      <c r="M73" s="6">
        <v>3073.9130856423499</v>
      </c>
      <c r="N73" s="6">
        <v>3173.7584529378</v>
      </c>
      <c r="O73" s="6">
        <v>2684.0005206283499</v>
      </c>
      <c r="P73" s="6">
        <v>2713.5181206283501</v>
      </c>
      <c r="Q73" s="6">
        <v>3501.8017679911</v>
      </c>
      <c r="R73" s="6">
        <v>3586.3703210849499</v>
      </c>
      <c r="S73" s="6">
        <v>3754.6325538963501</v>
      </c>
      <c r="T73" s="6">
        <v>9732.7034300517007</v>
      </c>
      <c r="U73" s="6">
        <v>5719.6237820326496</v>
      </c>
      <c r="V73" s="6">
        <v>6090.4386320326503</v>
      </c>
      <c r="W73" s="6">
        <v>6187.1480839412998</v>
      </c>
      <c r="X73" s="6">
        <v>4700.43535288775</v>
      </c>
      <c r="Y73" s="6">
        <v>3457.2282868759999</v>
      </c>
      <c r="Z73" s="6">
        <v>5819.8868000000002</v>
      </c>
      <c r="AA73" s="7"/>
    </row>
    <row r="74" spans="1:27" x14ac:dyDescent="0.25">
      <c r="A74" s="1"/>
      <c r="B74" s="63"/>
      <c r="C74" s="5" t="s">
        <v>29</v>
      </c>
      <c r="D74" s="6"/>
      <c r="E74" s="6"/>
      <c r="F74" s="6"/>
      <c r="G74" s="6">
        <v>3869.8803499999999</v>
      </c>
      <c r="H74" s="6">
        <v>4081.4231500000001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7"/>
    </row>
    <row r="75" spans="1:27" x14ac:dyDescent="0.25">
      <c r="A75" s="1"/>
      <c r="B75" s="64"/>
      <c r="C75" s="8" t="s">
        <v>30</v>
      </c>
      <c r="D75" s="9"/>
      <c r="E75" s="9"/>
      <c r="F75" s="9"/>
      <c r="G75" s="9">
        <v>11609.64105</v>
      </c>
      <c r="H75" s="9">
        <v>12244.26945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0"/>
    </row>
    <row r="76" spans="1:27" x14ac:dyDescent="0.25">
      <c r="A76" s="4"/>
      <c r="B76" s="62">
        <v>45707</v>
      </c>
      <c r="C76" s="5" t="s">
        <v>27</v>
      </c>
      <c r="D76" s="6"/>
      <c r="E76" s="6"/>
      <c r="F76" s="6"/>
      <c r="G76" s="6"/>
      <c r="H76" s="6"/>
      <c r="I76" s="6">
        <v>13819.164579</v>
      </c>
      <c r="J76" s="6">
        <v>16871.642350999999</v>
      </c>
      <c r="K76" s="6">
        <v>20292.458999999999</v>
      </c>
      <c r="L76" s="6"/>
      <c r="M76" s="6">
        <v>12739.535483110021</v>
      </c>
      <c r="N76" s="6">
        <v>10611.111288</v>
      </c>
      <c r="O76" s="6"/>
      <c r="P76" s="6"/>
      <c r="Q76" s="6"/>
      <c r="R76" s="6"/>
      <c r="S76" s="6"/>
      <c r="T76" s="6"/>
      <c r="U76" s="6"/>
      <c r="V76" s="6">
        <v>27209.727826999999</v>
      </c>
      <c r="W76" s="6">
        <v>21398.705477</v>
      </c>
      <c r="X76" s="6">
        <v>18288.424943000002</v>
      </c>
      <c r="Y76" s="6">
        <v>17434.296896</v>
      </c>
      <c r="Z76" s="6">
        <v>17156.351699999999</v>
      </c>
      <c r="AA76" s="7">
        <v>16440.581328</v>
      </c>
    </row>
    <row r="77" spans="1:27" x14ac:dyDescent="0.25">
      <c r="A77" s="1"/>
      <c r="B77" s="63"/>
      <c r="C77" s="5" t="s">
        <v>28</v>
      </c>
      <c r="D77" s="6">
        <v>3332.877241298524</v>
      </c>
      <c r="E77" s="6">
        <v>2582.4516279607578</v>
      </c>
      <c r="F77" s="6">
        <v>2524.648865960758</v>
      </c>
      <c r="G77" s="6">
        <v>2505.586252960758</v>
      </c>
      <c r="H77" s="6">
        <v>2518.499635960758</v>
      </c>
      <c r="I77" s="6"/>
      <c r="J77" s="6"/>
      <c r="K77" s="6"/>
      <c r="L77" s="6">
        <v>5533.0771539999996</v>
      </c>
      <c r="M77" s="6"/>
      <c r="N77" s="6"/>
      <c r="O77" s="6">
        <v>3669.8604639999999</v>
      </c>
      <c r="P77" s="6">
        <v>2215.6397517363548</v>
      </c>
      <c r="Q77" s="6">
        <v>2152.2105223815761</v>
      </c>
      <c r="R77" s="6">
        <v>2589.5560510625</v>
      </c>
      <c r="S77" s="6">
        <v>2992.7683053405171</v>
      </c>
      <c r="T77" s="6">
        <v>4210.8670278820291</v>
      </c>
      <c r="U77" s="6">
        <v>5260.2921968854089</v>
      </c>
      <c r="V77" s="6"/>
      <c r="W77" s="6"/>
      <c r="X77" s="6"/>
      <c r="Y77" s="6"/>
      <c r="Z77" s="6"/>
      <c r="AA77" s="7"/>
    </row>
    <row r="78" spans="1:27" x14ac:dyDescent="0.25">
      <c r="A78" s="1"/>
      <c r="B78" s="63"/>
      <c r="C78" s="5" t="s">
        <v>29</v>
      </c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7"/>
    </row>
    <row r="79" spans="1:27" ht="15.75" thickBot="1" x14ac:dyDescent="0.3">
      <c r="A79" s="1"/>
      <c r="B79" s="64"/>
      <c r="C79" s="8" t="s">
        <v>30</v>
      </c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10"/>
    </row>
    <row r="80" spans="1:27" x14ac:dyDescent="0.25">
      <c r="A80" s="4"/>
      <c r="B80" s="62">
        <v>45708</v>
      </c>
      <c r="C80" s="5" t="s">
        <v>27</v>
      </c>
      <c r="D80" s="6">
        <v>12323.15530112952</v>
      </c>
      <c r="E80" s="6">
        <v>10420.779474110021</v>
      </c>
      <c r="F80" s="6"/>
      <c r="G80" s="6"/>
      <c r="H80" s="6"/>
      <c r="I80" s="6">
        <v>12621.61394411002</v>
      </c>
      <c r="J80" s="6">
        <v>19285.10369422019</v>
      </c>
      <c r="K80" s="6">
        <v>28344.308078328271</v>
      </c>
      <c r="L80" s="6"/>
      <c r="M80" s="6"/>
      <c r="N80" s="6"/>
      <c r="O80" s="6"/>
      <c r="P80" s="6"/>
      <c r="Q80" s="6"/>
      <c r="R80" s="6"/>
      <c r="S80" s="6"/>
      <c r="T80" s="6"/>
      <c r="U80" s="6">
        <v>29282.111622235621</v>
      </c>
      <c r="V80" s="6">
        <v>31978.334248753181</v>
      </c>
      <c r="W80" s="6">
        <v>31205.852709999999</v>
      </c>
      <c r="X80" s="6">
        <v>18337.212599999999</v>
      </c>
      <c r="Y80" s="6">
        <v>17436.34015</v>
      </c>
      <c r="Z80" s="6">
        <v>17150.397700000001</v>
      </c>
      <c r="AA80" s="7">
        <v>13018.74062618859</v>
      </c>
    </row>
    <row r="81" spans="1:27" x14ac:dyDescent="0.25">
      <c r="A81" s="1"/>
      <c r="B81" s="63"/>
      <c r="C81" s="5" t="s">
        <v>28</v>
      </c>
      <c r="D81" s="6"/>
      <c r="E81" s="6"/>
      <c r="F81" s="6"/>
      <c r="G81" s="6"/>
      <c r="H81" s="6"/>
      <c r="I81" s="6"/>
      <c r="J81" s="6"/>
      <c r="K81" s="6"/>
      <c r="L81" s="6">
        <v>3614.2306267327099</v>
      </c>
      <c r="M81" s="6">
        <v>2236.5004100000001</v>
      </c>
      <c r="N81" s="6">
        <v>1960.77525869805</v>
      </c>
      <c r="O81" s="6">
        <v>1696.23710273961</v>
      </c>
      <c r="P81" s="6">
        <v>1731.2881127396099</v>
      </c>
      <c r="Q81" s="6">
        <v>1825.3724027396099</v>
      </c>
      <c r="R81" s="6">
        <v>2011.8259853997799</v>
      </c>
      <c r="S81" s="6">
        <v>3053.9824130060601</v>
      </c>
      <c r="T81" s="6">
        <v>5448.1950866282696</v>
      </c>
      <c r="U81" s="6"/>
      <c r="V81" s="6"/>
      <c r="W81" s="6"/>
      <c r="X81" s="6"/>
      <c r="Y81" s="6"/>
      <c r="Z81" s="6"/>
      <c r="AA81" s="7"/>
    </row>
    <row r="82" spans="1:27" x14ac:dyDescent="0.25">
      <c r="A82" s="1"/>
      <c r="B82" s="63"/>
      <c r="C82" s="5" t="s">
        <v>29</v>
      </c>
      <c r="D82" s="6"/>
      <c r="E82" s="6"/>
      <c r="F82" s="6">
        <v>3746.4610250000001</v>
      </c>
      <c r="G82" s="6">
        <v>3601.3375449999999</v>
      </c>
      <c r="H82" s="6">
        <v>4150.4700350000003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7"/>
    </row>
    <row r="83" spans="1:27" x14ac:dyDescent="0.25">
      <c r="A83" s="1"/>
      <c r="B83" s="64"/>
      <c r="C83" s="8" t="s">
        <v>30</v>
      </c>
      <c r="D83" s="9"/>
      <c r="E83" s="9"/>
      <c r="F83" s="9">
        <v>11239.383075</v>
      </c>
      <c r="G83" s="9">
        <v>10804.012634999999</v>
      </c>
      <c r="H83" s="9">
        <v>12451.410105000001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10"/>
    </row>
    <row r="84" spans="1:27" x14ac:dyDescent="0.25">
      <c r="A84" s="4"/>
      <c r="B84" s="62">
        <v>45709</v>
      </c>
      <c r="C84" s="5" t="s">
        <v>27</v>
      </c>
      <c r="D84" s="6">
        <v>12000.051556651442</v>
      </c>
      <c r="E84" s="6">
        <v>11732.787821410504</v>
      </c>
      <c r="F84" s="6">
        <v>9895.9845960000002</v>
      </c>
      <c r="G84" s="6"/>
      <c r="H84" s="6">
        <v>10544.331301538581</v>
      </c>
      <c r="I84" s="6">
        <v>11708.442786699252</v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>
        <v>23286.188957999999</v>
      </c>
      <c r="W84" s="6"/>
      <c r="X84" s="6"/>
      <c r="Y84" s="6"/>
      <c r="Z84" s="6"/>
      <c r="AA84" s="7"/>
    </row>
    <row r="85" spans="1:27" x14ac:dyDescent="0.25">
      <c r="A85" s="1"/>
      <c r="B85" s="63"/>
      <c r="C85" s="5" t="s">
        <v>28</v>
      </c>
      <c r="D85" s="6"/>
      <c r="E85" s="6"/>
      <c r="F85" s="6"/>
      <c r="G85" s="6"/>
      <c r="H85" s="6"/>
      <c r="I85" s="6"/>
      <c r="J85" s="6">
        <v>6000.8089540000001</v>
      </c>
      <c r="K85" s="6">
        <v>5543.8914450000002</v>
      </c>
      <c r="L85" s="6">
        <v>3284.1261109463612</v>
      </c>
      <c r="M85" s="6">
        <v>2382.1489983060019</v>
      </c>
      <c r="N85" s="6">
        <v>1913.325596538582</v>
      </c>
      <c r="O85" s="6">
        <v>1616.2984675385819</v>
      </c>
      <c r="P85" s="6">
        <v>1479.1617185385819</v>
      </c>
      <c r="Q85" s="6">
        <v>1461.942754538582</v>
      </c>
      <c r="R85" s="6">
        <v>1836.6694943265979</v>
      </c>
      <c r="S85" s="6">
        <v>2112.6903383553899</v>
      </c>
      <c r="T85" s="6">
        <v>3333.0879651116038</v>
      </c>
      <c r="U85" s="6">
        <v>5939.5525670553379</v>
      </c>
      <c r="V85" s="6"/>
      <c r="W85" s="6">
        <v>7821.7143969999997</v>
      </c>
      <c r="X85" s="6">
        <v>5968.2159149999998</v>
      </c>
      <c r="Y85" s="6">
        <v>5936.8528020000003</v>
      </c>
      <c r="Z85" s="6">
        <v>4874.8117009999996</v>
      </c>
      <c r="AA85" s="7">
        <v>4080.5389701889599</v>
      </c>
    </row>
    <row r="86" spans="1:27" x14ac:dyDescent="0.25">
      <c r="A86" s="1"/>
      <c r="B86" s="63"/>
      <c r="C86" s="5" t="s">
        <v>29</v>
      </c>
      <c r="D86" s="6"/>
      <c r="E86" s="6"/>
      <c r="F86" s="6"/>
      <c r="G86" s="6">
        <v>3841.3663795000002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7"/>
    </row>
    <row r="87" spans="1:27" x14ac:dyDescent="0.25">
      <c r="A87" s="1"/>
      <c r="B87" s="64"/>
      <c r="C87" s="8" t="s">
        <v>30</v>
      </c>
      <c r="D87" s="9"/>
      <c r="E87" s="9"/>
      <c r="F87" s="9"/>
      <c r="G87" s="9">
        <v>11524.0991385</v>
      </c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10"/>
    </row>
    <row r="88" spans="1:27" x14ac:dyDescent="0.25">
      <c r="A88" s="4"/>
      <c r="B88" s="62">
        <v>45710</v>
      </c>
      <c r="C88" s="5" t="s">
        <v>27</v>
      </c>
      <c r="D88" s="6"/>
      <c r="E88" s="6"/>
      <c r="F88" s="6">
        <v>10922.940764000001</v>
      </c>
      <c r="G88" s="6">
        <v>10403.738128000001</v>
      </c>
      <c r="H88" s="6"/>
      <c r="I88" s="6"/>
      <c r="J88" s="6">
        <v>15533.017250000001</v>
      </c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7"/>
    </row>
    <row r="89" spans="1:27" x14ac:dyDescent="0.25">
      <c r="A89" s="1"/>
      <c r="B89" s="63"/>
      <c r="C89" s="5" t="s">
        <v>28</v>
      </c>
      <c r="D89" s="6">
        <v>2762.1088100000002</v>
      </c>
      <c r="E89" s="6"/>
      <c r="F89" s="6"/>
      <c r="G89" s="6"/>
      <c r="H89" s="6"/>
      <c r="I89" s="6"/>
      <c r="J89" s="6"/>
      <c r="K89" s="6">
        <v>3486.8788861402368</v>
      </c>
      <c r="L89" s="6">
        <v>2110.7296455831711</v>
      </c>
      <c r="M89" s="6">
        <v>1307.4943888550131</v>
      </c>
      <c r="N89" s="6">
        <v>1079.2666898550131</v>
      </c>
      <c r="O89" s="6">
        <v>1036.8200288550131</v>
      </c>
      <c r="P89" s="6">
        <v>961.15424185501297</v>
      </c>
      <c r="Q89" s="6">
        <v>1039.895873855013</v>
      </c>
      <c r="R89" s="6">
        <v>1266.8932348550129</v>
      </c>
      <c r="S89" s="6">
        <v>2464.757120960674</v>
      </c>
      <c r="T89" s="6">
        <v>4083.2214583003451</v>
      </c>
      <c r="U89" s="6">
        <v>6147.2224840083982</v>
      </c>
      <c r="V89" s="6">
        <v>4715.0665961198629</v>
      </c>
      <c r="W89" s="6">
        <v>5761.1953948868331</v>
      </c>
      <c r="X89" s="6">
        <v>4717.341494772877</v>
      </c>
      <c r="Y89" s="6">
        <v>3710.7447717923978</v>
      </c>
      <c r="Z89" s="6">
        <v>3917.7902778737662</v>
      </c>
      <c r="AA89" s="7">
        <v>3493.5649839084099</v>
      </c>
    </row>
    <row r="90" spans="1:27" x14ac:dyDescent="0.25">
      <c r="A90" s="1"/>
      <c r="B90" s="63"/>
      <c r="C90" s="5" t="s">
        <v>29</v>
      </c>
      <c r="D90" s="6"/>
      <c r="E90" s="6">
        <v>4337.556619</v>
      </c>
      <c r="F90" s="6"/>
      <c r="G90" s="6"/>
      <c r="H90" s="6">
        <v>4110.5592580000002</v>
      </c>
      <c r="I90" s="6">
        <v>4305.2602465</v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7"/>
    </row>
    <row r="91" spans="1:27" x14ac:dyDescent="0.25">
      <c r="A91" s="1"/>
      <c r="B91" s="64"/>
      <c r="C91" s="8" t="s">
        <v>30</v>
      </c>
      <c r="D91" s="9"/>
      <c r="E91" s="9">
        <v>13012.669857000001</v>
      </c>
      <c r="F91" s="9"/>
      <c r="G91" s="9"/>
      <c r="H91" s="9">
        <v>12331.677774</v>
      </c>
      <c r="I91" s="9">
        <v>12915.7807395</v>
      </c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10"/>
    </row>
    <row r="92" spans="1:27" x14ac:dyDescent="0.25">
      <c r="A92" s="4"/>
      <c r="B92" s="62">
        <v>45711</v>
      </c>
      <c r="C92" s="5" t="s">
        <v>27</v>
      </c>
      <c r="D92" s="6"/>
      <c r="E92" s="6"/>
      <c r="F92" s="6"/>
      <c r="G92" s="6"/>
      <c r="H92" s="6"/>
      <c r="I92" s="6"/>
      <c r="J92" s="6"/>
      <c r="K92" s="6"/>
      <c r="L92" s="6"/>
      <c r="M92" s="6">
        <v>8132.5634737326109</v>
      </c>
      <c r="N92" s="6">
        <v>6928.0625717326111</v>
      </c>
      <c r="O92" s="6">
        <v>7065.2452587326106</v>
      </c>
      <c r="P92" s="6">
        <v>5980.7023117326107</v>
      </c>
      <c r="Q92" s="6">
        <v>5933.3342987326114</v>
      </c>
      <c r="R92" s="6">
        <v>8417.3724309719091</v>
      </c>
      <c r="S92" s="6">
        <v>11696.862464296131</v>
      </c>
      <c r="T92" s="6">
        <v>14768.734324565197</v>
      </c>
      <c r="U92" s="6">
        <v>24946.50793570944</v>
      </c>
      <c r="V92" s="6">
        <v>23323.517466000001</v>
      </c>
      <c r="W92" s="6">
        <v>24886.046726</v>
      </c>
      <c r="X92" s="6">
        <v>17906.339252000002</v>
      </c>
      <c r="Y92" s="6">
        <v>17319.468025999999</v>
      </c>
      <c r="Z92" s="6"/>
      <c r="AA92" s="7"/>
    </row>
    <row r="93" spans="1:27" x14ac:dyDescent="0.25">
      <c r="A93" s="1"/>
      <c r="B93" s="63"/>
      <c r="C93" s="5" t="s">
        <v>28</v>
      </c>
      <c r="D93" s="6">
        <v>2676.8053751282769</v>
      </c>
      <c r="E93" s="6">
        <v>2737.817136485955</v>
      </c>
      <c r="F93" s="6">
        <v>2492.3647054859548</v>
      </c>
      <c r="G93" s="6">
        <v>2489.288860485955</v>
      </c>
      <c r="H93" s="6">
        <v>2489.9040294859551</v>
      </c>
      <c r="I93" s="6">
        <v>2629.5473924859548</v>
      </c>
      <c r="J93" s="6">
        <v>2690.4491234859552</v>
      </c>
      <c r="K93" s="6">
        <v>2583.7803931034259</v>
      </c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>
        <v>5230.1668380000001</v>
      </c>
      <c r="AA93" s="7">
        <v>4192.3767349999998</v>
      </c>
    </row>
    <row r="94" spans="1:27" x14ac:dyDescent="0.25">
      <c r="A94" s="1"/>
      <c r="B94" s="63"/>
      <c r="C94" s="5" t="s">
        <v>29</v>
      </c>
      <c r="D94" s="6"/>
      <c r="E94" s="6"/>
      <c r="F94" s="6"/>
      <c r="G94" s="6"/>
      <c r="H94" s="6"/>
      <c r="I94" s="6"/>
      <c r="J94" s="6"/>
      <c r="K94" s="6"/>
      <c r="L94" s="6">
        <v>3618.4240580000001</v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7"/>
    </row>
    <row r="95" spans="1:27" x14ac:dyDescent="0.25">
      <c r="A95" s="1"/>
      <c r="B95" s="64"/>
      <c r="C95" s="8" t="s">
        <v>30</v>
      </c>
      <c r="D95" s="9"/>
      <c r="E95" s="9"/>
      <c r="F95" s="9"/>
      <c r="G95" s="9"/>
      <c r="H95" s="9"/>
      <c r="I95" s="9"/>
      <c r="J95" s="9"/>
      <c r="K95" s="9"/>
      <c r="L95" s="9">
        <v>10855.272174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10"/>
    </row>
    <row r="96" spans="1:27" x14ac:dyDescent="0.25">
      <c r="A96" s="4"/>
      <c r="B96" s="62">
        <v>45712</v>
      </c>
      <c r="C96" s="5" t="s">
        <v>27</v>
      </c>
      <c r="D96" s="6">
        <v>13458.667382</v>
      </c>
      <c r="E96" s="6"/>
      <c r="F96" s="6"/>
      <c r="G96" s="6"/>
      <c r="H96" s="6"/>
      <c r="I96" s="6"/>
      <c r="J96" s="6">
        <v>23749.829582999999</v>
      </c>
      <c r="K96" s="6">
        <v>27682.605</v>
      </c>
      <c r="L96" s="6">
        <v>17444.337063368715</v>
      </c>
      <c r="M96" s="6">
        <v>15296.751317306347</v>
      </c>
      <c r="N96" s="6">
        <v>12977.616361634744</v>
      </c>
      <c r="O96" s="6">
        <v>12200.883868053952</v>
      </c>
      <c r="P96" s="6">
        <v>11970.149091471452</v>
      </c>
      <c r="Q96" s="6">
        <v>12099.209796285308</v>
      </c>
      <c r="R96" s="6">
        <v>14271.947396216547</v>
      </c>
      <c r="S96" s="6">
        <v>18895.321104031016</v>
      </c>
      <c r="T96" s="6">
        <v>24177.398215286456</v>
      </c>
      <c r="U96" s="6">
        <v>36248.833325</v>
      </c>
      <c r="V96" s="6">
        <v>39460.630674</v>
      </c>
      <c r="W96" s="6">
        <v>35167.981392000002</v>
      </c>
      <c r="X96" s="6">
        <v>23082.986387000001</v>
      </c>
      <c r="Y96" s="6"/>
      <c r="Z96" s="6"/>
      <c r="AA96" s="7"/>
    </row>
    <row r="97" spans="1:27" x14ac:dyDescent="0.25">
      <c r="A97" s="1"/>
      <c r="B97" s="63"/>
      <c r="C97" s="5" t="s">
        <v>28</v>
      </c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>
        <v>6522.6369070000001</v>
      </c>
      <c r="Z97" s="6">
        <v>5790.5857969999997</v>
      </c>
      <c r="AA97" s="7">
        <v>4485.8123480000004</v>
      </c>
    </row>
    <row r="98" spans="1:27" x14ac:dyDescent="0.25">
      <c r="A98" s="1"/>
      <c r="B98" s="63"/>
      <c r="C98" s="5" t="s">
        <v>29</v>
      </c>
      <c r="D98" s="6"/>
      <c r="E98" s="6">
        <v>3952.1532404999998</v>
      </c>
      <c r="F98" s="6">
        <v>3856.1868764999999</v>
      </c>
      <c r="G98" s="6">
        <v>3878.3329604999999</v>
      </c>
      <c r="H98" s="6">
        <v>3904.4776430000002</v>
      </c>
      <c r="I98" s="6">
        <v>5572.2008020000003</v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7"/>
    </row>
    <row r="99" spans="1:27" x14ac:dyDescent="0.25">
      <c r="A99" s="1"/>
      <c r="B99" s="64"/>
      <c r="C99" s="8" t="s">
        <v>30</v>
      </c>
      <c r="D99" s="9"/>
      <c r="E99" s="9">
        <v>11856.459721499999</v>
      </c>
      <c r="F99" s="9">
        <v>11568.5606295</v>
      </c>
      <c r="G99" s="9">
        <v>11634.9988815</v>
      </c>
      <c r="H99" s="9">
        <v>11713.432929000001</v>
      </c>
      <c r="I99" s="9">
        <v>16716.602406000002</v>
      </c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10"/>
    </row>
    <row r="100" spans="1:27" x14ac:dyDescent="0.25">
      <c r="A100" s="4"/>
      <c r="B100" s="62">
        <v>45713</v>
      </c>
      <c r="C100" s="5" t="s">
        <v>27</v>
      </c>
      <c r="D100" s="6"/>
      <c r="E100" s="6"/>
      <c r="F100" s="6"/>
      <c r="G100" s="6"/>
      <c r="H100" s="6"/>
      <c r="I100" s="6"/>
      <c r="J100" s="6"/>
      <c r="K100" s="6"/>
      <c r="L100" s="6">
        <v>16593.658044</v>
      </c>
      <c r="M100" s="6">
        <v>12422.498224967048</v>
      </c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7"/>
    </row>
    <row r="101" spans="1:27" x14ac:dyDescent="0.25">
      <c r="A101" s="1"/>
      <c r="B101" s="63"/>
      <c r="C101" s="5" t="s">
        <v>28</v>
      </c>
      <c r="D101" s="6"/>
      <c r="E101" s="6">
        <v>2671.5464223264721</v>
      </c>
      <c r="F101" s="6">
        <v>2554.018010326472</v>
      </c>
      <c r="G101" s="6">
        <v>2530.0200623264718</v>
      </c>
      <c r="H101" s="6">
        <v>2590.322598326472</v>
      </c>
      <c r="I101" s="6">
        <v>3047.5185828811359</v>
      </c>
      <c r="J101" s="6">
        <v>8509.4262280000003</v>
      </c>
      <c r="K101" s="6">
        <v>11510.400392</v>
      </c>
      <c r="L101" s="6"/>
      <c r="M101" s="6"/>
      <c r="N101" s="6">
        <v>3105.3785609684642</v>
      </c>
      <c r="O101" s="6">
        <v>2379.8790543264722</v>
      </c>
      <c r="P101" s="6">
        <v>2350.9584503264718</v>
      </c>
      <c r="Q101" s="6">
        <v>2658.8699339512118</v>
      </c>
      <c r="R101" s="6">
        <v>2867.8144350534162</v>
      </c>
      <c r="S101" s="6">
        <v>2889.0028300599679</v>
      </c>
      <c r="T101" s="6">
        <v>8039.6879460573036</v>
      </c>
      <c r="U101" s="6">
        <v>10053.678130249447</v>
      </c>
      <c r="V101" s="6">
        <v>10640.073746060309</v>
      </c>
      <c r="W101" s="6">
        <v>8309.5319924185442</v>
      </c>
      <c r="X101" s="6">
        <v>5035.4757518556362</v>
      </c>
      <c r="Y101" s="6">
        <v>3402.1706279999999</v>
      </c>
      <c r="Z101" s="6">
        <v>2942.5176240000001</v>
      </c>
      <c r="AA101" s="7">
        <v>2542.5518240000001</v>
      </c>
    </row>
    <row r="102" spans="1:27" x14ac:dyDescent="0.25">
      <c r="A102" s="1"/>
      <c r="B102" s="63"/>
      <c r="C102" s="5" t="s">
        <v>29</v>
      </c>
      <c r="D102" s="6">
        <v>5084.1806500000002</v>
      </c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7"/>
    </row>
    <row r="103" spans="1:27" x14ac:dyDescent="0.25">
      <c r="A103" s="1"/>
      <c r="B103" s="64"/>
      <c r="C103" s="8" t="s">
        <v>30</v>
      </c>
      <c r="D103" s="9">
        <v>15252.541950000001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10"/>
    </row>
    <row r="104" spans="1:27" x14ac:dyDescent="0.25">
      <c r="A104" s="4"/>
      <c r="B104" s="62">
        <v>45714</v>
      </c>
      <c r="C104" s="5" t="s">
        <v>27</v>
      </c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>
        <v>10318.717991692116</v>
      </c>
      <c r="S104" s="6">
        <v>12109.273013692116</v>
      </c>
      <c r="T104" s="6"/>
      <c r="U104" s="6"/>
      <c r="V104" s="6"/>
      <c r="W104" s="6"/>
      <c r="X104" s="6"/>
      <c r="Y104" s="6"/>
      <c r="Z104" s="6"/>
      <c r="AA104" s="7"/>
    </row>
    <row r="105" spans="1:27" x14ac:dyDescent="0.25">
      <c r="A105" s="1"/>
      <c r="B105" s="63"/>
      <c r="C105" s="5" t="s">
        <v>28</v>
      </c>
      <c r="D105" s="6">
        <v>2306.4924236921161</v>
      </c>
      <c r="E105" s="6">
        <v>2262.985604</v>
      </c>
      <c r="F105" s="6"/>
      <c r="G105" s="6"/>
      <c r="H105" s="6"/>
      <c r="I105" s="6"/>
      <c r="J105" s="6">
        <v>5818.8418620000002</v>
      </c>
      <c r="K105" s="6">
        <v>5229.3113628084357</v>
      </c>
      <c r="L105" s="6">
        <v>3703.0777885890238</v>
      </c>
      <c r="M105" s="6">
        <v>3285.2053885439559</v>
      </c>
      <c r="N105" s="6">
        <v>2997.7426561363241</v>
      </c>
      <c r="O105" s="6">
        <v>2442.000543692116</v>
      </c>
      <c r="P105" s="6">
        <v>2245.5137696921161</v>
      </c>
      <c r="Q105" s="6">
        <v>2256.600797692116</v>
      </c>
      <c r="R105" s="6"/>
      <c r="S105" s="6"/>
      <c r="T105" s="6">
        <v>5759.0950999999995</v>
      </c>
      <c r="U105" s="6">
        <v>6163.9159141259061</v>
      </c>
      <c r="V105" s="6">
        <v>6175.5507798969556</v>
      </c>
      <c r="W105" s="6">
        <v>4127.6717135258496</v>
      </c>
      <c r="X105" s="6">
        <v>4947.1031382259816</v>
      </c>
      <c r="Y105" s="6">
        <v>2932.5189059999998</v>
      </c>
      <c r="Z105" s="6">
        <v>2787.03479831507</v>
      </c>
      <c r="AA105" s="7">
        <v>2291.7097196921159</v>
      </c>
    </row>
    <row r="106" spans="1:27" x14ac:dyDescent="0.25">
      <c r="A106" s="1"/>
      <c r="B106" s="63"/>
      <c r="C106" s="5" t="s">
        <v>29</v>
      </c>
      <c r="D106" s="6"/>
      <c r="E106" s="6"/>
      <c r="F106" s="6">
        <v>3649.1720770000002</v>
      </c>
      <c r="G106" s="6">
        <v>3634.0814</v>
      </c>
      <c r="H106" s="6">
        <v>3645.4764009999999</v>
      </c>
      <c r="I106" s="6">
        <v>4004.8808920000001</v>
      </c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7"/>
    </row>
    <row r="107" spans="1:27" x14ac:dyDescent="0.25">
      <c r="A107" s="1"/>
      <c r="B107" s="64"/>
      <c r="C107" s="8" t="s">
        <v>30</v>
      </c>
      <c r="D107" s="9"/>
      <c r="E107" s="9"/>
      <c r="F107" s="9">
        <v>10947.516231</v>
      </c>
      <c r="G107" s="9">
        <v>10902.244199999999</v>
      </c>
      <c r="H107" s="9">
        <v>10936.429203</v>
      </c>
      <c r="I107" s="9">
        <v>12014.642675999999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10"/>
    </row>
    <row r="108" spans="1:27" ht="15.75" thickTop="1" x14ac:dyDescent="0.25">
      <c r="A108" s="4"/>
      <c r="B108" s="62">
        <v>45715</v>
      </c>
      <c r="C108" s="5" t="s">
        <v>27</v>
      </c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7"/>
    </row>
    <row r="109" spans="1:27" x14ac:dyDescent="0.25">
      <c r="A109" s="1"/>
      <c r="B109" s="63"/>
      <c r="C109" s="5" t="s">
        <v>28</v>
      </c>
      <c r="D109" s="6"/>
      <c r="E109" s="6"/>
      <c r="F109" s="6"/>
      <c r="G109" s="6"/>
      <c r="H109" s="6"/>
      <c r="I109" s="6"/>
      <c r="J109" s="6">
        <v>4633.10265072312</v>
      </c>
      <c r="K109" s="6">
        <v>3448.1210027112802</v>
      </c>
      <c r="L109" s="6">
        <v>3623.1446364838398</v>
      </c>
      <c r="M109" s="6">
        <v>3114.5056533668799</v>
      </c>
      <c r="N109" s="6">
        <v>2536.18707312792</v>
      </c>
      <c r="O109" s="6">
        <v>2507.2237931279201</v>
      </c>
      <c r="P109" s="6">
        <v>2371.0347531279199</v>
      </c>
      <c r="Q109" s="6">
        <v>2184.3140331279201</v>
      </c>
      <c r="R109" s="6">
        <v>2247.17051312792</v>
      </c>
      <c r="S109" s="6">
        <v>2649.1502475256002</v>
      </c>
      <c r="T109" s="6">
        <v>3397.5474245536798</v>
      </c>
      <c r="U109" s="6">
        <v>3956.1214323940799</v>
      </c>
      <c r="V109" s="6">
        <v>4159.0164754961597</v>
      </c>
      <c r="W109" s="6">
        <v>3939.7547826367199</v>
      </c>
      <c r="X109" s="6">
        <v>3468.1011969388001</v>
      </c>
      <c r="Y109" s="6">
        <v>2909.5601394512</v>
      </c>
      <c r="Z109" s="6">
        <v>3053.8148268313598</v>
      </c>
      <c r="AA109" s="7">
        <v>2131.9336331279201</v>
      </c>
    </row>
    <row r="110" spans="1:27" x14ac:dyDescent="0.25">
      <c r="A110" s="1"/>
      <c r="B110" s="63"/>
      <c r="C110" s="5" t="s">
        <v>29</v>
      </c>
      <c r="D110" s="6">
        <v>3581.895</v>
      </c>
      <c r="E110" s="6">
        <v>3198.5937199999998</v>
      </c>
      <c r="F110" s="6">
        <v>3164.08428</v>
      </c>
      <c r="G110" s="6">
        <v>3127.4180000000001</v>
      </c>
      <c r="H110" s="6">
        <v>3127.4180000000001</v>
      </c>
      <c r="I110" s="6">
        <v>3552.6235999999999</v>
      </c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7"/>
    </row>
    <row r="111" spans="1:27" x14ac:dyDescent="0.25">
      <c r="A111" s="1"/>
      <c r="B111" s="64"/>
      <c r="C111" s="8" t="s">
        <v>30</v>
      </c>
      <c r="D111" s="9">
        <v>10745.684999999999</v>
      </c>
      <c r="E111" s="9">
        <v>9595.7811600000005</v>
      </c>
      <c r="F111" s="9">
        <v>9492.2528399999992</v>
      </c>
      <c r="G111" s="9">
        <v>9382.2540000000008</v>
      </c>
      <c r="H111" s="9">
        <v>9382.2540000000008</v>
      </c>
      <c r="I111" s="9">
        <v>10657.870800000001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10"/>
    </row>
    <row r="112" spans="1:27" ht="15.75" thickTop="1" x14ac:dyDescent="0.25">
      <c r="A112" s="4"/>
      <c r="B112" s="62">
        <v>45716</v>
      </c>
      <c r="C112" s="5" t="s">
        <v>27</v>
      </c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7"/>
    </row>
    <row r="113" spans="1:27" x14ac:dyDescent="0.25">
      <c r="A113" s="1"/>
      <c r="B113" s="63"/>
      <c r="C113" s="5" t="s">
        <v>28</v>
      </c>
      <c r="D113" s="6">
        <v>2359.3575061310398</v>
      </c>
      <c r="E113" s="6">
        <v>2052.4699861310401</v>
      </c>
      <c r="F113" s="6">
        <v>2030.82885933496</v>
      </c>
      <c r="G113" s="6">
        <v>1987.69205933496</v>
      </c>
      <c r="H113" s="6">
        <v>2088.7554193349602</v>
      </c>
      <c r="I113" s="6">
        <v>2502.32518613104</v>
      </c>
      <c r="J113" s="6">
        <v>5130.0716196520798</v>
      </c>
      <c r="K113" s="6">
        <v>5333.3369773923996</v>
      </c>
      <c r="L113" s="6">
        <v>3498.85739702304</v>
      </c>
      <c r="M113" s="6">
        <v>3070.97939091936</v>
      </c>
      <c r="N113" s="6">
        <v>2395.0994261310402</v>
      </c>
      <c r="O113" s="6">
        <v>2176.8777393349601</v>
      </c>
      <c r="P113" s="6">
        <v>2043.76989933496</v>
      </c>
      <c r="Q113" s="6">
        <v>2034.5990261310401</v>
      </c>
      <c r="R113" s="6"/>
      <c r="S113" s="6"/>
      <c r="T113" s="6">
        <v>4802.3051052110404</v>
      </c>
      <c r="U113" s="6">
        <v>4900.6999531279198</v>
      </c>
      <c r="V113" s="6">
        <v>5614.9688130275999</v>
      </c>
      <c r="W113" s="6">
        <v>5554.7306104584004</v>
      </c>
      <c r="X113" s="6">
        <v>4876.3910395632001</v>
      </c>
      <c r="Y113" s="6">
        <v>3706.4274801799202</v>
      </c>
      <c r="Z113" s="6">
        <v>3020.1574815990398</v>
      </c>
      <c r="AA113" s="7">
        <v>2659.8655408012801</v>
      </c>
    </row>
    <row r="114" spans="1:27" x14ac:dyDescent="0.25">
      <c r="A114" s="1"/>
      <c r="B114" s="63"/>
      <c r="C114" s="5" t="s">
        <v>29</v>
      </c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>
        <v>3458.9551200000001</v>
      </c>
      <c r="S114" s="6">
        <v>3894.9449199999999</v>
      </c>
      <c r="T114" s="6"/>
      <c r="U114" s="6"/>
      <c r="V114" s="6"/>
      <c r="W114" s="6"/>
      <c r="X114" s="6"/>
      <c r="Y114" s="6"/>
      <c r="Z114" s="6"/>
      <c r="AA114" s="7"/>
    </row>
    <row r="115" spans="1:27" x14ac:dyDescent="0.25">
      <c r="A115" s="1"/>
      <c r="B115" s="64"/>
      <c r="C115" s="8" t="s">
        <v>30</v>
      </c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>
        <v>10376.86536</v>
      </c>
      <c r="S115" s="9">
        <v>11684.83476</v>
      </c>
      <c r="T115" s="9"/>
      <c r="U115" s="9"/>
      <c r="V115" s="9"/>
      <c r="W115" s="9"/>
      <c r="X115" s="9"/>
      <c r="Y115" s="9"/>
      <c r="Z115" s="9"/>
      <c r="AA115" s="10"/>
    </row>
    <row r="116" spans="1:27" ht="15.75" thickTop="1" x14ac:dyDescent="0.25">
      <c r="A116" s="4"/>
      <c r="B116" s="62"/>
      <c r="C116" s="5" t="s">
        <v>27</v>
      </c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7"/>
    </row>
    <row r="117" spans="1:27" x14ac:dyDescent="0.25">
      <c r="A117" s="1"/>
      <c r="B117" s="63"/>
      <c r="C117" s="5" t="s">
        <v>28</v>
      </c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7"/>
    </row>
    <row r="118" spans="1:27" x14ac:dyDescent="0.25">
      <c r="A118" s="1"/>
      <c r="B118" s="63"/>
      <c r="C118" s="5" t="s">
        <v>29</v>
      </c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7"/>
    </row>
    <row r="119" spans="1:27" ht="15.75" thickBot="1" x14ac:dyDescent="0.3">
      <c r="A119" s="1"/>
      <c r="B119" s="64"/>
      <c r="C119" s="8" t="s">
        <v>30</v>
      </c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10"/>
    </row>
    <row r="120" spans="1:27" ht="15.75" thickTop="1" x14ac:dyDescent="0.25">
      <c r="A120" s="4"/>
      <c r="B120" s="62"/>
      <c r="C120" s="5" t="s">
        <v>27</v>
      </c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7"/>
    </row>
    <row r="121" spans="1:27" x14ac:dyDescent="0.25">
      <c r="A121" s="1"/>
      <c r="B121" s="63"/>
      <c r="C121" s="5" t="s">
        <v>28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7"/>
    </row>
    <row r="122" spans="1:27" x14ac:dyDescent="0.25">
      <c r="A122" s="1"/>
      <c r="B122" s="63"/>
      <c r="C122" s="5" t="s">
        <v>29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7"/>
    </row>
    <row r="123" spans="1:27" ht="15.75" thickBot="1" x14ac:dyDescent="0.3">
      <c r="A123" s="1"/>
      <c r="B123" s="64"/>
      <c r="C123" s="8" t="s">
        <v>30</v>
      </c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10"/>
    </row>
    <row r="124" spans="1:27" ht="15.75" thickTop="1" x14ac:dyDescent="0.25">
      <c r="A124" s="4"/>
      <c r="B124" s="62"/>
      <c r="C124" s="5" t="s">
        <v>27</v>
      </c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7"/>
    </row>
    <row r="125" spans="1:27" x14ac:dyDescent="0.25">
      <c r="A125" s="1"/>
      <c r="B125" s="63"/>
      <c r="C125" s="5" t="s">
        <v>28</v>
      </c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7"/>
    </row>
    <row r="126" spans="1:27" x14ac:dyDescent="0.25">
      <c r="A126" s="1"/>
      <c r="B126" s="63"/>
      <c r="C126" s="5" t="s">
        <v>29</v>
      </c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7"/>
    </row>
    <row r="127" spans="1:27" x14ac:dyDescent="0.25">
      <c r="A127" s="1"/>
      <c r="B127" s="65"/>
      <c r="C127" s="11" t="s">
        <v>30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3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4"/>
  <sheetViews>
    <sheetView topLeftCell="A40" zoomScaleNormal="100" workbookViewId="0">
      <selection activeCell="C68" sqref="C68:D68"/>
    </sheetView>
  </sheetViews>
  <sheetFormatPr defaultRowHeight="15" x14ac:dyDescent="0.25"/>
  <cols>
    <col min="1" max="1" width="5.7109375" customWidth="1"/>
    <col min="2" max="2" width="10.7109375" customWidth="1"/>
    <col min="3" max="3" width="12" customWidth="1"/>
    <col min="4" max="4" width="12.5703125" customWidth="1"/>
  </cols>
  <sheetData>
    <row r="1" spans="1:28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.75" x14ac:dyDescent="0.25">
      <c r="A2" s="24"/>
      <c r="B2" s="83" t="s">
        <v>0</v>
      </c>
      <c r="C2" s="77" t="s">
        <v>36</v>
      </c>
      <c r="D2" s="78"/>
      <c r="E2" s="81" t="s">
        <v>37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</row>
    <row r="3" spans="1:28" ht="16.5" thickTop="1" thickBot="1" x14ac:dyDescent="0.3">
      <c r="A3" s="24"/>
      <c r="B3" s="84"/>
      <c r="C3" s="79"/>
      <c r="D3" s="80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</row>
    <row r="4" spans="1:28" ht="15.75" x14ac:dyDescent="0.25">
      <c r="A4" s="24"/>
      <c r="B4" s="29">
        <v>45689</v>
      </c>
      <c r="C4" s="73">
        <f t="shared" ref="C4:C34" si="0">SUM(E4:AB4)</f>
        <v>57.97</v>
      </c>
      <c r="D4" s="74"/>
      <c r="E4" s="30">
        <v>9.35</v>
      </c>
      <c r="F4" s="31">
        <v>1.62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9.8800000000000008</v>
      </c>
      <c r="Z4" s="31">
        <v>10.82</v>
      </c>
      <c r="AA4" s="31">
        <v>9.32</v>
      </c>
      <c r="AB4" s="32">
        <v>16.98</v>
      </c>
    </row>
    <row r="5" spans="1:28" ht="15.75" x14ac:dyDescent="0.25">
      <c r="A5" s="24"/>
      <c r="B5" s="29">
        <v>45690</v>
      </c>
      <c r="C5" s="73">
        <f t="shared" si="0"/>
        <v>107.99000000000001</v>
      </c>
      <c r="D5" s="74"/>
      <c r="E5" s="30">
        <v>6.12</v>
      </c>
      <c r="F5" s="31">
        <v>3.62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2.35</v>
      </c>
      <c r="N5" s="31">
        <v>0</v>
      </c>
      <c r="O5" s="31">
        <v>0</v>
      </c>
      <c r="P5" s="31">
        <v>2.79</v>
      </c>
      <c r="Q5" s="31">
        <v>1.34</v>
      </c>
      <c r="R5" s="31">
        <v>0</v>
      </c>
      <c r="S5" s="31">
        <v>0</v>
      </c>
      <c r="T5" s="31">
        <v>9.76</v>
      </c>
      <c r="U5" s="31">
        <v>6.27</v>
      </c>
      <c r="V5" s="31">
        <v>15.97</v>
      </c>
      <c r="W5" s="31">
        <v>16.47</v>
      </c>
      <c r="X5" s="31">
        <v>0</v>
      </c>
      <c r="Y5" s="31">
        <v>9.06</v>
      </c>
      <c r="Z5" s="31">
        <v>16.34</v>
      </c>
      <c r="AA5" s="31">
        <v>16.670000000000002</v>
      </c>
      <c r="AB5" s="32">
        <v>1.23</v>
      </c>
    </row>
    <row r="6" spans="1:28" ht="15.75" x14ac:dyDescent="0.25">
      <c r="A6" s="24"/>
      <c r="B6" s="33">
        <v>45691</v>
      </c>
      <c r="C6" s="73">
        <f t="shared" si="0"/>
        <v>134.13999999999999</v>
      </c>
      <c r="D6" s="74"/>
      <c r="E6" s="30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13.2</v>
      </c>
      <c r="N6" s="31">
        <v>17.39</v>
      </c>
      <c r="O6" s="31">
        <v>17.43</v>
      </c>
      <c r="P6" s="31">
        <v>0</v>
      </c>
      <c r="Q6" s="31">
        <v>13.21</v>
      </c>
      <c r="R6" s="31">
        <v>15.67</v>
      </c>
      <c r="S6" s="31">
        <v>16.420000000000002</v>
      </c>
      <c r="T6" s="31">
        <v>14.93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15.63</v>
      </c>
      <c r="AA6" s="31">
        <v>10.26</v>
      </c>
      <c r="AB6" s="32">
        <v>0</v>
      </c>
    </row>
    <row r="7" spans="1:28" ht="15.75" x14ac:dyDescent="0.25">
      <c r="A7" s="24"/>
      <c r="B7" s="33">
        <v>45692</v>
      </c>
      <c r="C7" s="73">
        <f t="shared" si="0"/>
        <v>183.79</v>
      </c>
      <c r="D7" s="74"/>
      <c r="E7" s="30">
        <v>3.36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12.62</v>
      </c>
      <c r="M7" s="31">
        <v>15.4</v>
      </c>
      <c r="N7" s="31">
        <v>12.62</v>
      </c>
      <c r="O7" s="31">
        <v>12.62</v>
      </c>
      <c r="P7" s="31">
        <v>16.32</v>
      </c>
      <c r="Q7" s="31">
        <v>12.68</v>
      </c>
      <c r="R7" s="31">
        <v>12.2</v>
      </c>
      <c r="S7" s="31">
        <v>16.670000000000002</v>
      </c>
      <c r="T7" s="31">
        <v>15.16</v>
      </c>
      <c r="U7" s="31">
        <v>0</v>
      </c>
      <c r="V7" s="31">
        <v>0</v>
      </c>
      <c r="W7" s="31">
        <v>0.04</v>
      </c>
      <c r="X7" s="31">
        <v>0</v>
      </c>
      <c r="Y7" s="31">
        <v>10.16</v>
      </c>
      <c r="Z7" s="31">
        <v>16.28</v>
      </c>
      <c r="AA7" s="31">
        <v>10.65</v>
      </c>
      <c r="AB7" s="32">
        <v>17.010000000000002</v>
      </c>
    </row>
    <row r="8" spans="1:28" ht="15.75" x14ac:dyDescent="0.25">
      <c r="A8" s="24"/>
      <c r="B8" s="33">
        <v>45693</v>
      </c>
      <c r="C8" s="73">
        <f t="shared" si="0"/>
        <v>146.83999999999997</v>
      </c>
      <c r="D8" s="74"/>
      <c r="E8" s="30">
        <v>16.43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12.7</v>
      </c>
      <c r="M8" s="31">
        <v>0.66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6.92</v>
      </c>
      <c r="V8" s="31">
        <v>13.44</v>
      </c>
      <c r="W8" s="31">
        <v>15.34</v>
      </c>
      <c r="X8" s="31">
        <v>16.43</v>
      </c>
      <c r="Y8" s="31">
        <v>16.510000000000002</v>
      </c>
      <c r="Z8" s="31">
        <v>16.5</v>
      </c>
      <c r="AA8" s="31">
        <v>15.55</v>
      </c>
      <c r="AB8" s="32">
        <v>16.36</v>
      </c>
    </row>
    <row r="9" spans="1:28" ht="15.75" x14ac:dyDescent="0.25">
      <c r="A9" s="24"/>
      <c r="B9" s="33">
        <v>45694</v>
      </c>
      <c r="C9" s="73">
        <f t="shared" si="0"/>
        <v>83.86</v>
      </c>
      <c r="D9" s="74"/>
      <c r="E9" s="30">
        <v>16.38</v>
      </c>
      <c r="F9" s="31">
        <v>3.96</v>
      </c>
      <c r="G9" s="31">
        <v>0</v>
      </c>
      <c r="H9" s="31">
        <v>0</v>
      </c>
      <c r="I9" s="31">
        <v>0</v>
      </c>
      <c r="J9" s="31">
        <v>0</v>
      </c>
      <c r="K9" s="31">
        <v>3.06</v>
      </c>
      <c r="L9" s="31">
        <v>13.57</v>
      </c>
      <c r="M9" s="31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1.52</v>
      </c>
      <c r="T9" s="31">
        <v>0</v>
      </c>
      <c r="U9" s="31">
        <v>0.72</v>
      </c>
      <c r="V9" s="31">
        <v>0</v>
      </c>
      <c r="W9" s="31">
        <v>8.69</v>
      </c>
      <c r="X9" s="31">
        <v>8.57</v>
      </c>
      <c r="Y9" s="31">
        <v>16.47</v>
      </c>
      <c r="Z9" s="31">
        <v>2.16</v>
      </c>
      <c r="AA9" s="31">
        <v>2.4500000000000002</v>
      </c>
      <c r="AB9" s="32">
        <v>6.31</v>
      </c>
    </row>
    <row r="10" spans="1:28" ht="15.75" x14ac:dyDescent="0.25">
      <c r="A10" s="24"/>
      <c r="B10" s="33">
        <v>45695</v>
      </c>
      <c r="C10" s="73">
        <f t="shared" si="0"/>
        <v>58.31</v>
      </c>
      <c r="D10" s="74"/>
      <c r="E10" s="30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12.75</v>
      </c>
      <c r="L10" s="31">
        <v>0</v>
      </c>
      <c r="M10" s="31">
        <v>15.51</v>
      </c>
      <c r="N10" s="31">
        <v>16.3</v>
      </c>
      <c r="O10" s="31">
        <v>7.79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2.11</v>
      </c>
      <c r="AA10" s="31">
        <v>0</v>
      </c>
      <c r="AB10" s="32">
        <v>3.85</v>
      </c>
    </row>
    <row r="11" spans="1:28" ht="15.75" x14ac:dyDescent="0.25">
      <c r="A11" s="24"/>
      <c r="B11" s="33">
        <v>45696</v>
      </c>
      <c r="C11" s="73">
        <f t="shared" si="0"/>
        <v>87.26</v>
      </c>
      <c r="D11" s="74"/>
      <c r="E11" s="30">
        <v>10.62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7.85</v>
      </c>
      <c r="U11" s="31">
        <v>11.12</v>
      </c>
      <c r="V11" s="31">
        <v>0.23</v>
      </c>
      <c r="W11" s="31">
        <v>7.95</v>
      </c>
      <c r="X11" s="31">
        <v>11.88</v>
      </c>
      <c r="Y11" s="31">
        <v>16.25</v>
      </c>
      <c r="Z11" s="31">
        <v>1.35</v>
      </c>
      <c r="AA11" s="31">
        <v>2.89</v>
      </c>
      <c r="AB11" s="32">
        <v>17.12</v>
      </c>
    </row>
    <row r="12" spans="1:28" ht="15.75" x14ac:dyDescent="0.25">
      <c r="A12" s="24"/>
      <c r="B12" s="33">
        <v>45697</v>
      </c>
      <c r="C12" s="73">
        <f t="shared" si="0"/>
        <v>156.72000000000003</v>
      </c>
      <c r="D12" s="74"/>
      <c r="E12" s="30">
        <v>17.11</v>
      </c>
      <c r="F12" s="31">
        <v>3.97</v>
      </c>
      <c r="G12" s="31">
        <v>0</v>
      </c>
      <c r="H12" s="31">
        <v>0</v>
      </c>
      <c r="I12" s="31">
        <v>0</v>
      </c>
      <c r="J12" s="31">
        <v>0</v>
      </c>
      <c r="K12" s="31">
        <v>9.3699999999999992</v>
      </c>
      <c r="L12" s="31">
        <v>16.690000000000001</v>
      </c>
      <c r="M12" s="31">
        <v>5.0999999999999996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12.73</v>
      </c>
      <c r="W12" s="31">
        <v>15.59</v>
      </c>
      <c r="X12" s="31">
        <v>15.48</v>
      </c>
      <c r="Y12" s="31">
        <v>16.25</v>
      </c>
      <c r="Z12" s="31">
        <v>15.95</v>
      </c>
      <c r="AA12" s="31">
        <v>16.84</v>
      </c>
      <c r="AB12" s="32">
        <v>11.64</v>
      </c>
    </row>
    <row r="13" spans="1:28" ht="15.75" x14ac:dyDescent="0.25">
      <c r="A13" s="24"/>
      <c r="B13" s="33">
        <v>45698</v>
      </c>
      <c r="C13" s="73">
        <f t="shared" si="0"/>
        <v>107.67999999999998</v>
      </c>
      <c r="D13" s="74"/>
      <c r="E13" s="30">
        <v>6.32</v>
      </c>
      <c r="F13" s="31">
        <v>3.69</v>
      </c>
      <c r="G13" s="31">
        <v>0</v>
      </c>
      <c r="H13" s="31">
        <v>0</v>
      </c>
      <c r="I13" s="31">
        <v>0</v>
      </c>
      <c r="J13" s="31">
        <v>0</v>
      </c>
      <c r="K13" s="31">
        <v>8.9</v>
      </c>
      <c r="L13" s="31">
        <v>6.39</v>
      </c>
      <c r="M13" s="31">
        <v>0.74</v>
      </c>
      <c r="N13" s="31">
        <v>0.02</v>
      </c>
      <c r="O13" s="31">
        <v>0</v>
      </c>
      <c r="P13" s="31">
        <v>0.08</v>
      </c>
      <c r="Q13" s="31">
        <v>3.2</v>
      </c>
      <c r="R13" s="31">
        <v>1.6</v>
      </c>
      <c r="S13" s="31">
        <v>0</v>
      </c>
      <c r="T13" s="31">
        <v>9.5399999999999991</v>
      </c>
      <c r="U13" s="31">
        <v>0</v>
      </c>
      <c r="V13" s="31">
        <v>13.76</v>
      </c>
      <c r="W13" s="31">
        <v>3.78</v>
      </c>
      <c r="X13" s="31">
        <v>0</v>
      </c>
      <c r="Y13" s="31">
        <v>9.83</v>
      </c>
      <c r="Z13" s="31">
        <v>16.350000000000001</v>
      </c>
      <c r="AA13" s="31">
        <v>6.44</v>
      </c>
      <c r="AB13" s="32">
        <v>17.04</v>
      </c>
    </row>
    <row r="14" spans="1:28" ht="15.75" x14ac:dyDescent="0.25">
      <c r="A14" s="24"/>
      <c r="B14" s="33">
        <v>45699</v>
      </c>
      <c r="C14" s="73">
        <f t="shared" si="0"/>
        <v>75.440000000000012</v>
      </c>
      <c r="D14" s="74"/>
      <c r="E14" s="30">
        <v>3.48</v>
      </c>
      <c r="F14" s="31">
        <v>12.3</v>
      </c>
      <c r="G14" s="31">
        <v>0</v>
      </c>
      <c r="H14" s="31">
        <v>0</v>
      </c>
      <c r="I14" s="31">
        <v>0</v>
      </c>
      <c r="J14" s="31">
        <v>0</v>
      </c>
      <c r="K14" s="31">
        <v>16.059999999999999</v>
      </c>
      <c r="L14" s="31">
        <v>9.33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5.46</v>
      </c>
      <c r="S14" s="31">
        <v>0</v>
      </c>
      <c r="T14" s="31">
        <v>0</v>
      </c>
      <c r="U14" s="31">
        <v>4.13</v>
      </c>
      <c r="V14" s="31">
        <v>0.2</v>
      </c>
      <c r="W14" s="31">
        <v>0</v>
      </c>
      <c r="X14" s="31">
        <v>0</v>
      </c>
      <c r="Y14" s="31">
        <v>1.68</v>
      </c>
      <c r="Z14" s="31">
        <v>2.2000000000000002</v>
      </c>
      <c r="AA14" s="31">
        <v>4.1500000000000004</v>
      </c>
      <c r="AB14" s="32">
        <v>16.45</v>
      </c>
    </row>
    <row r="15" spans="1:28" ht="15.75" x14ac:dyDescent="0.25">
      <c r="A15" s="24"/>
      <c r="B15" s="33">
        <v>45700</v>
      </c>
      <c r="C15" s="73">
        <f t="shared" si="0"/>
        <v>100.4</v>
      </c>
      <c r="D15" s="74"/>
      <c r="E15" s="30">
        <v>12.56</v>
      </c>
      <c r="F15" s="31">
        <v>3.69</v>
      </c>
      <c r="G15" s="31">
        <v>0</v>
      </c>
      <c r="H15" s="31">
        <v>0</v>
      </c>
      <c r="I15" s="31">
        <v>0</v>
      </c>
      <c r="J15" s="31">
        <v>0</v>
      </c>
      <c r="K15" s="31">
        <v>16.329999999999998</v>
      </c>
      <c r="L15" s="31">
        <v>2.44</v>
      </c>
      <c r="M15" s="31">
        <v>6.56</v>
      </c>
      <c r="N15" s="31">
        <v>0</v>
      </c>
      <c r="O15" s="31">
        <v>0</v>
      </c>
      <c r="P15" s="31">
        <v>3.61</v>
      </c>
      <c r="Q15" s="31">
        <v>0</v>
      </c>
      <c r="R15" s="31">
        <v>11.34</v>
      </c>
      <c r="S15" s="31">
        <v>10.33</v>
      </c>
      <c r="T15" s="31">
        <v>12.51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11.68</v>
      </c>
      <c r="AA15" s="31">
        <v>9.35</v>
      </c>
      <c r="AB15" s="32">
        <v>0</v>
      </c>
    </row>
    <row r="16" spans="1:28" ht="15.75" x14ac:dyDescent="0.25">
      <c r="A16" s="24"/>
      <c r="B16" s="33">
        <v>45701</v>
      </c>
      <c r="C16" s="73">
        <f t="shared" si="0"/>
        <v>104.44999999999999</v>
      </c>
      <c r="D16" s="74"/>
      <c r="E16" s="30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0.3</v>
      </c>
      <c r="M16" s="31">
        <v>9.99</v>
      </c>
      <c r="N16" s="31">
        <v>15.74</v>
      </c>
      <c r="O16" s="31">
        <v>12.08</v>
      </c>
      <c r="P16" s="31">
        <v>12.77</v>
      </c>
      <c r="Q16" s="31">
        <v>8.83</v>
      </c>
      <c r="R16" s="31">
        <v>8.31</v>
      </c>
      <c r="S16" s="31">
        <v>5.41</v>
      </c>
      <c r="T16" s="31">
        <v>5.41</v>
      </c>
      <c r="U16" s="31">
        <v>0</v>
      </c>
      <c r="V16" s="31">
        <v>0</v>
      </c>
      <c r="W16" s="31">
        <v>2.1</v>
      </c>
      <c r="X16" s="31">
        <v>15.11</v>
      </c>
      <c r="Y16" s="31">
        <v>1.55</v>
      </c>
      <c r="Z16" s="31">
        <v>1.28</v>
      </c>
      <c r="AA16" s="31">
        <v>0</v>
      </c>
      <c r="AB16" s="32">
        <v>5.57</v>
      </c>
    </row>
    <row r="17" spans="1:28" ht="15.75" x14ac:dyDescent="0.25">
      <c r="A17" s="24"/>
      <c r="B17" s="33">
        <v>45702</v>
      </c>
      <c r="C17" s="73">
        <f t="shared" si="0"/>
        <v>39.4</v>
      </c>
      <c r="D17" s="74"/>
      <c r="E17" s="30">
        <v>5.43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10.75</v>
      </c>
      <c r="L17" s="31">
        <v>5.19</v>
      </c>
      <c r="M17" s="31">
        <v>15.85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2.1800000000000002</v>
      </c>
      <c r="AB17" s="32">
        <v>0</v>
      </c>
    </row>
    <row r="18" spans="1:28" ht="15.75" x14ac:dyDescent="0.25">
      <c r="A18" s="24"/>
      <c r="B18" s="33">
        <v>45703</v>
      </c>
      <c r="C18" s="73">
        <f t="shared" si="0"/>
        <v>24</v>
      </c>
      <c r="D18" s="74"/>
      <c r="E18" s="30">
        <v>0.85</v>
      </c>
      <c r="F18" s="31">
        <v>0.82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5.55</v>
      </c>
      <c r="S18" s="31">
        <v>11.36</v>
      </c>
      <c r="T18" s="31">
        <v>0</v>
      </c>
      <c r="U18" s="31">
        <v>0</v>
      </c>
      <c r="V18" s="31">
        <v>0</v>
      </c>
      <c r="W18" s="31">
        <v>5.42</v>
      </c>
      <c r="X18" s="31">
        <v>0</v>
      </c>
      <c r="Y18" s="31">
        <v>0</v>
      </c>
      <c r="Z18" s="31">
        <v>0</v>
      </c>
      <c r="AA18" s="31">
        <v>0</v>
      </c>
      <c r="AB18" s="32">
        <v>0</v>
      </c>
    </row>
    <row r="19" spans="1:28" ht="15.75" x14ac:dyDescent="0.25">
      <c r="A19" s="24"/>
      <c r="B19" s="33">
        <v>45704</v>
      </c>
      <c r="C19" s="73">
        <f t="shared" si="0"/>
        <v>24.18</v>
      </c>
      <c r="D19" s="74"/>
      <c r="E19" s="30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11.19</v>
      </c>
      <c r="P19" s="31">
        <v>0</v>
      </c>
      <c r="Q19" s="31">
        <v>2.1800000000000002</v>
      </c>
      <c r="R19" s="31">
        <v>0</v>
      </c>
      <c r="S19" s="31">
        <v>1.57</v>
      </c>
      <c r="T19" s="31">
        <v>5.0999999999999996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4.1399999999999997</v>
      </c>
      <c r="AA19" s="31">
        <v>0</v>
      </c>
      <c r="AB19" s="32">
        <v>0</v>
      </c>
    </row>
    <row r="20" spans="1:28" ht="15.75" x14ac:dyDescent="0.25">
      <c r="A20" s="24"/>
      <c r="B20" s="33">
        <v>45705</v>
      </c>
      <c r="C20" s="73">
        <f t="shared" si="0"/>
        <v>250.03999999999996</v>
      </c>
      <c r="D20" s="74"/>
      <c r="E20" s="30">
        <v>0</v>
      </c>
      <c r="F20" s="31">
        <v>0.05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16.010000000000002</v>
      </c>
      <c r="M20" s="31">
        <v>15.62</v>
      </c>
      <c r="N20" s="31">
        <v>17.260000000000002</v>
      </c>
      <c r="O20" s="31">
        <v>17.350000000000001</v>
      </c>
      <c r="P20" s="31">
        <v>17.309999999999999</v>
      </c>
      <c r="Q20" s="31">
        <v>4</v>
      </c>
      <c r="R20" s="31">
        <v>15.52</v>
      </c>
      <c r="S20" s="31">
        <v>16.93</v>
      </c>
      <c r="T20" s="31">
        <v>16.850000000000001</v>
      </c>
      <c r="U20" s="31">
        <v>9.3800000000000008</v>
      </c>
      <c r="V20" s="31">
        <v>16.71</v>
      </c>
      <c r="W20" s="31">
        <v>16.95</v>
      </c>
      <c r="X20" s="31">
        <v>14.84</v>
      </c>
      <c r="Y20" s="31">
        <v>15.25</v>
      </c>
      <c r="Z20" s="31">
        <v>14.16</v>
      </c>
      <c r="AA20" s="31">
        <v>8.94</v>
      </c>
      <c r="AB20" s="32">
        <v>16.91</v>
      </c>
    </row>
    <row r="21" spans="1:28" ht="15.75" x14ac:dyDescent="0.25">
      <c r="A21" s="24"/>
      <c r="B21" s="33">
        <v>45706</v>
      </c>
      <c r="C21" s="73">
        <f t="shared" si="0"/>
        <v>36.28</v>
      </c>
      <c r="D21" s="74"/>
      <c r="E21" s="30">
        <v>0</v>
      </c>
      <c r="F21" s="31">
        <v>3.31</v>
      </c>
      <c r="G21" s="31">
        <v>1.08</v>
      </c>
      <c r="H21" s="31">
        <v>0</v>
      </c>
      <c r="I21" s="31">
        <v>0</v>
      </c>
      <c r="J21" s="31">
        <v>0</v>
      </c>
      <c r="K21" s="31">
        <v>0</v>
      </c>
      <c r="L21" s="31">
        <v>2.52</v>
      </c>
      <c r="M21" s="31">
        <v>0</v>
      </c>
      <c r="N21" s="31">
        <v>0.68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10.07</v>
      </c>
      <c r="W21" s="31">
        <v>12.68</v>
      </c>
      <c r="X21" s="31">
        <v>0</v>
      </c>
      <c r="Y21" s="31">
        <v>0</v>
      </c>
      <c r="Z21" s="31">
        <v>0.04</v>
      </c>
      <c r="AA21" s="31">
        <v>0</v>
      </c>
      <c r="AB21" s="32">
        <v>5.9</v>
      </c>
    </row>
    <row r="22" spans="1:28" ht="15.75" x14ac:dyDescent="0.25">
      <c r="A22" s="24"/>
      <c r="B22" s="33">
        <v>45707</v>
      </c>
      <c r="C22" s="73">
        <f t="shared" si="0"/>
        <v>106.82</v>
      </c>
      <c r="D22" s="74"/>
      <c r="E22" s="30">
        <v>0.75</v>
      </c>
      <c r="F22" s="31">
        <v>0</v>
      </c>
      <c r="G22" s="31">
        <v>0</v>
      </c>
      <c r="H22" s="31">
        <v>0</v>
      </c>
      <c r="I22" s="31">
        <v>0</v>
      </c>
      <c r="J22" s="31">
        <v>3.11</v>
      </c>
      <c r="K22" s="31">
        <v>6.81</v>
      </c>
      <c r="L22" s="31">
        <v>16.02</v>
      </c>
      <c r="M22" s="31">
        <v>0</v>
      </c>
      <c r="N22" s="31">
        <v>0</v>
      </c>
      <c r="O22" s="31">
        <v>0.06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8.07</v>
      </c>
      <c r="W22" s="31">
        <v>1.94</v>
      </c>
      <c r="X22" s="31">
        <v>10.79</v>
      </c>
      <c r="Y22" s="31">
        <v>16.34</v>
      </c>
      <c r="Z22" s="31">
        <v>16.489999999999998</v>
      </c>
      <c r="AA22" s="31">
        <v>9.84</v>
      </c>
      <c r="AB22" s="32">
        <v>16.600000000000001</v>
      </c>
    </row>
    <row r="23" spans="1:28" ht="15.75" x14ac:dyDescent="0.25">
      <c r="A23" s="24"/>
      <c r="B23" s="33">
        <v>45708</v>
      </c>
      <c r="C23" s="73">
        <f t="shared" si="0"/>
        <v>129.80000000000001</v>
      </c>
      <c r="D23" s="74"/>
      <c r="E23" s="30">
        <v>12.7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15.3</v>
      </c>
      <c r="L23" s="31">
        <v>4.82</v>
      </c>
      <c r="M23" s="31">
        <v>0</v>
      </c>
      <c r="N23" s="31">
        <v>4.83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15.49</v>
      </c>
      <c r="W23" s="31">
        <v>0</v>
      </c>
      <c r="X23" s="31">
        <v>15.97</v>
      </c>
      <c r="Y23" s="31">
        <v>16</v>
      </c>
      <c r="Z23" s="31">
        <v>16.16</v>
      </c>
      <c r="AA23" s="31">
        <v>12.32</v>
      </c>
      <c r="AB23" s="32">
        <v>16.21</v>
      </c>
    </row>
    <row r="24" spans="1:28" ht="15.75" x14ac:dyDescent="0.25">
      <c r="A24" s="24"/>
      <c r="B24" s="33">
        <v>45709</v>
      </c>
      <c r="C24" s="73">
        <f t="shared" si="0"/>
        <v>15.58</v>
      </c>
      <c r="D24" s="74"/>
      <c r="E24" s="30">
        <v>2.69</v>
      </c>
      <c r="F24" s="31">
        <v>3.26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9.6300000000000008</v>
      </c>
      <c r="X24" s="31">
        <v>0</v>
      </c>
      <c r="Y24" s="31">
        <v>0</v>
      </c>
      <c r="Z24" s="31">
        <v>0</v>
      </c>
      <c r="AA24" s="31">
        <v>0</v>
      </c>
      <c r="AB24" s="32">
        <v>0</v>
      </c>
    </row>
    <row r="25" spans="1:28" ht="15.75" x14ac:dyDescent="0.25">
      <c r="A25" s="24"/>
      <c r="B25" s="33">
        <v>45710</v>
      </c>
      <c r="C25" s="73">
        <f t="shared" si="0"/>
        <v>15.41</v>
      </c>
      <c r="D25" s="74"/>
      <c r="E25" s="30">
        <v>10.039999999999999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2.2400000000000002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3.13</v>
      </c>
      <c r="AA25" s="31">
        <v>0</v>
      </c>
      <c r="AB25" s="32">
        <v>0</v>
      </c>
    </row>
    <row r="26" spans="1:28" ht="15.75" x14ac:dyDescent="0.25">
      <c r="A26" s="24"/>
      <c r="B26" s="33">
        <v>45711</v>
      </c>
      <c r="C26" s="73">
        <f t="shared" si="0"/>
        <v>97.34</v>
      </c>
      <c r="D26" s="74"/>
      <c r="E26" s="30">
        <v>2.33</v>
      </c>
      <c r="F26" s="31">
        <v>2.63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13.89</v>
      </c>
      <c r="U26" s="31">
        <v>12.89</v>
      </c>
      <c r="V26" s="31">
        <v>10.61</v>
      </c>
      <c r="W26" s="31">
        <v>14.58</v>
      </c>
      <c r="X26" s="31">
        <v>15.29</v>
      </c>
      <c r="Y26" s="31">
        <v>15.67</v>
      </c>
      <c r="Z26" s="31">
        <v>9.4499999999999993</v>
      </c>
      <c r="AA26" s="31">
        <v>0</v>
      </c>
      <c r="AB26" s="32">
        <v>0</v>
      </c>
    </row>
    <row r="27" spans="1:28" ht="15.75" x14ac:dyDescent="0.25">
      <c r="A27" s="24"/>
      <c r="B27" s="33">
        <v>45712</v>
      </c>
      <c r="C27" s="73">
        <f t="shared" si="0"/>
        <v>176.07999999999998</v>
      </c>
      <c r="D27" s="74"/>
      <c r="E27" s="30">
        <v>10.16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3.67</v>
      </c>
      <c r="L27" s="31">
        <v>9.44</v>
      </c>
      <c r="M27" s="31">
        <v>17.170000000000002</v>
      </c>
      <c r="N27" s="31">
        <v>17.16</v>
      </c>
      <c r="O27" s="31">
        <v>17.07</v>
      </c>
      <c r="P27" s="31">
        <v>13.17</v>
      </c>
      <c r="Q27" s="31">
        <v>12.97</v>
      </c>
      <c r="R27" s="31">
        <v>12.79</v>
      </c>
      <c r="S27" s="31">
        <v>12.77</v>
      </c>
      <c r="T27" s="31">
        <v>13.96</v>
      </c>
      <c r="U27" s="31">
        <v>0</v>
      </c>
      <c r="V27" s="31">
        <v>13.76</v>
      </c>
      <c r="W27" s="31">
        <v>13.83</v>
      </c>
      <c r="X27" s="31">
        <v>4.6100000000000003</v>
      </c>
      <c r="Y27" s="31">
        <v>2.64</v>
      </c>
      <c r="Z27" s="31">
        <v>0</v>
      </c>
      <c r="AA27" s="31">
        <v>0.91</v>
      </c>
      <c r="AB27" s="32">
        <v>0</v>
      </c>
    </row>
    <row r="28" spans="1:28" ht="15.75" x14ac:dyDescent="0.25">
      <c r="A28" s="24"/>
      <c r="B28" s="33">
        <v>45713</v>
      </c>
      <c r="C28" s="73">
        <f t="shared" si="0"/>
        <v>37.82</v>
      </c>
      <c r="D28" s="74"/>
      <c r="E28" s="30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14.22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9.8699999999999992</v>
      </c>
      <c r="AA28" s="31">
        <v>3.21</v>
      </c>
      <c r="AB28" s="32">
        <v>10.52</v>
      </c>
    </row>
    <row r="29" spans="1:28" ht="15.75" x14ac:dyDescent="0.25">
      <c r="A29" s="24"/>
      <c r="B29" s="33">
        <v>45714</v>
      </c>
      <c r="C29" s="73">
        <f t="shared" si="0"/>
        <v>14.08</v>
      </c>
      <c r="D29" s="74"/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14.08</v>
      </c>
      <c r="AA29" s="31">
        <v>0</v>
      </c>
      <c r="AB29" s="32">
        <v>0</v>
      </c>
    </row>
    <row r="30" spans="1:28" ht="15.75" x14ac:dyDescent="0.25">
      <c r="A30" s="24"/>
      <c r="B30" s="33">
        <v>45715</v>
      </c>
      <c r="C30" s="73">
        <f t="shared" si="0"/>
        <v>15.88</v>
      </c>
      <c r="D30" s="74"/>
      <c r="E30" s="30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10.220000000000001</v>
      </c>
      <c r="V30" s="31">
        <v>0</v>
      </c>
      <c r="W30" s="31">
        <v>0</v>
      </c>
      <c r="X30" s="31">
        <v>0</v>
      </c>
      <c r="Y30" s="31">
        <v>5.66</v>
      </c>
      <c r="Z30" s="31">
        <v>0</v>
      </c>
      <c r="AA30" s="31">
        <v>0</v>
      </c>
      <c r="AB30" s="32">
        <v>0</v>
      </c>
    </row>
    <row r="31" spans="1:28" ht="15.75" x14ac:dyDescent="0.25">
      <c r="A31" s="24"/>
      <c r="B31" s="33">
        <v>45716</v>
      </c>
      <c r="C31" s="73">
        <f t="shared" si="0"/>
        <v>0</v>
      </c>
      <c r="D31" s="74"/>
      <c r="E31" s="30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2">
        <v>0</v>
      </c>
    </row>
    <row r="32" spans="1:28" ht="15.75" x14ac:dyDescent="0.25">
      <c r="A32" s="24"/>
      <c r="B32" s="34"/>
      <c r="C32" s="73">
        <f>SUM(C4:D31)</f>
        <v>2387.5600000000004</v>
      </c>
      <c r="D32" s="74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</row>
    <row r="33" spans="1:28" ht="15.75" x14ac:dyDescent="0.25">
      <c r="A33" s="24"/>
      <c r="B33" s="34"/>
      <c r="C33" s="73"/>
      <c r="D33" s="74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ht="15.75" x14ac:dyDescent="0.25">
      <c r="A34" s="24"/>
      <c r="B34" s="35"/>
      <c r="C34" s="75"/>
      <c r="D34" s="76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</row>
    <row r="35" spans="1:28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8.75" x14ac:dyDescent="0.25">
      <c r="A37" s="24"/>
      <c r="B37" s="83" t="s">
        <v>0</v>
      </c>
      <c r="C37" s="77" t="s">
        <v>36</v>
      </c>
      <c r="D37" s="78"/>
      <c r="E37" s="81" t="s">
        <v>38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2"/>
    </row>
    <row r="38" spans="1:28" ht="16.5" thickTop="1" thickBot="1" x14ac:dyDescent="0.3">
      <c r="A38" s="24"/>
      <c r="B38" s="84"/>
      <c r="C38" s="79"/>
      <c r="D38" s="80"/>
      <c r="E38" s="25" t="s">
        <v>3</v>
      </c>
      <c r="F38" s="26" t="s">
        <v>4</v>
      </c>
      <c r="G38" s="26" t="s">
        <v>5</v>
      </c>
      <c r="H38" s="26" t="s">
        <v>6</v>
      </c>
      <c r="I38" s="26" t="s">
        <v>7</v>
      </c>
      <c r="J38" s="26" t="s">
        <v>8</v>
      </c>
      <c r="K38" s="26" t="s">
        <v>9</v>
      </c>
      <c r="L38" s="26" t="s">
        <v>10</v>
      </c>
      <c r="M38" s="26" t="s">
        <v>11</v>
      </c>
      <c r="N38" s="26" t="s">
        <v>12</v>
      </c>
      <c r="O38" s="26" t="s">
        <v>13</v>
      </c>
      <c r="P38" s="26" t="s">
        <v>14</v>
      </c>
      <c r="Q38" s="26" t="s">
        <v>15</v>
      </c>
      <c r="R38" s="26" t="s">
        <v>16</v>
      </c>
      <c r="S38" s="27" t="s">
        <v>17</v>
      </c>
      <c r="T38" s="26" t="s">
        <v>18</v>
      </c>
      <c r="U38" s="26" t="s">
        <v>19</v>
      </c>
      <c r="V38" s="26" t="s">
        <v>20</v>
      </c>
      <c r="W38" s="26" t="s">
        <v>21</v>
      </c>
      <c r="X38" s="26" t="s">
        <v>22</v>
      </c>
      <c r="Y38" s="26" t="s">
        <v>23</v>
      </c>
      <c r="Z38" s="26" t="s">
        <v>24</v>
      </c>
      <c r="AA38" s="26" t="s">
        <v>25</v>
      </c>
      <c r="AB38" s="36" t="s">
        <v>26</v>
      </c>
    </row>
    <row r="39" spans="1:28" ht="15.75" x14ac:dyDescent="0.25">
      <c r="A39" s="24"/>
      <c r="B39" s="29">
        <v>45689</v>
      </c>
      <c r="C39" s="73">
        <f t="shared" ref="C39:C69" si="1">SUM(E39:AB39)</f>
        <v>-134.97</v>
      </c>
      <c r="D39" s="74"/>
      <c r="E39" s="30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-3.4</v>
      </c>
      <c r="N39" s="31">
        <v>-10.6</v>
      </c>
      <c r="O39" s="31">
        <v>-12.27</v>
      </c>
      <c r="P39" s="31">
        <v>-12.92</v>
      </c>
      <c r="Q39" s="31">
        <v>-12.96</v>
      </c>
      <c r="R39" s="31">
        <v>-12.99</v>
      </c>
      <c r="S39" s="31">
        <v>-12.91</v>
      </c>
      <c r="T39" s="31">
        <v>-12.88</v>
      </c>
      <c r="U39" s="31">
        <v>-11.91</v>
      </c>
      <c r="V39" s="31">
        <v>-6.94</v>
      </c>
      <c r="W39" s="31">
        <v>-13.29</v>
      </c>
      <c r="X39" s="31">
        <v>-11.9</v>
      </c>
      <c r="Y39" s="31">
        <v>0</v>
      </c>
      <c r="Z39" s="31">
        <v>0</v>
      </c>
      <c r="AA39" s="31">
        <v>0</v>
      </c>
      <c r="AB39" s="32">
        <v>0</v>
      </c>
    </row>
    <row r="40" spans="1:28" ht="15.75" x14ac:dyDescent="0.25">
      <c r="A40" s="24"/>
      <c r="B40" s="33">
        <v>45690</v>
      </c>
      <c r="C40" s="73">
        <f t="shared" si="1"/>
        <v>-19.66</v>
      </c>
      <c r="D40" s="74"/>
      <c r="E40" s="30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-1.5</v>
      </c>
      <c r="O40" s="31">
        <v>-2.84</v>
      </c>
      <c r="P40" s="31">
        <v>0</v>
      </c>
      <c r="Q40" s="31">
        <v>0</v>
      </c>
      <c r="R40" s="31">
        <v>-4</v>
      </c>
      <c r="S40" s="31">
        <v>-3.07</v>
      </c>
      <c r="T40" s="31">
        <v>0</v>
      </c>
      <c r="U40" s="31">
        <v>0</v>
      </c>
      <c r="V40" s="31">
        <v>0</v>
      </c>
      <c r="W40" s="31">
        <v>0</v>
      </c>
      <c r="X40" s="31">
        <v>-7.41</v>
      </c>
      <c r="Y40" s="31">
        <v>0</v>
      </c>
      <c r="Z40" s="31">
        <v>0</v>
      </c>
      <c r="AA40" s="31">
        <v>0</v>
      </c>
      <c r="AB40" s="32">
        <v>-0.84</v>
      </c>
    </row>
    <row r="41" spans="1:28" ht="15.75" x14ac:dyDescent="0.25">
      <c r="A41" s="24"/>
      <c r="B41" s="33">
        <v>45691</v>
      </c>
      <c r="C41" s="73">
        <f t="shared" si="1"/>
        <v>-65.349999999999994</v>
      </c>
      <c r="D41" s="74"/>
      <c r="E41" s="30">
        <v>-6.87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-2.46</v>
      </c>
      <c r="Q41" s="31">
        <v>0</v>
      </c>
      <c r="R41" s="31">
        <v>0</v>
      </c>
      <c r="S41" s="31">
        <v>0</v>
      </c>
      <c r="T41" s="31">
        <v>0</v>
      </c>
      <c r="U41" s="31">
        <v>-5.13</v>
      </c>
      <c r="V41" s="31">
        <v>-12.27</v>
      </c>
      <c r="W41" s="31">
        <v>-12.47</v>
      </c>
      <c r="X41" s="31">
        <v>-12.66</v>
      </c>
      <c r="Y41" s="31">
        <v>-3.04</v>
      </c>
      <c r="Z41" s="31">
        <v>0</v>
      </c>
      <c r="AA41" s="31">
        <v>0</v>
      </c>
      <c r="AB41" s="32">
        <v>-10.45</v>
      </c>
    </row>
    <row r="42" spans="1:28" ht="15.75" x14ac:dyDescent="0.25">
      <c r="A42" s="24"/>
      <c r="B42" s="33">
        <v>45692</v>
      </c>
      <c r="C42" s="73">
        <f t="shared" si="1"/>
        <v>-27.939999999999998</v>
      </c>
      <c r="D42" s="74"/>
      <c r="E42" s="30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-4</v>
      </c>
      <c r="O42" s="31">
        <v>-2.2799999999999998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-4.6900000000000004</v>
      </c>
      <c r="V42" s="31">
        <v>-12.71</v>
      </c>
      <c r="W42" s="31">
        <v>-0.61</v>
      </c>
      <c r="X42" s="31">
        <v>-3.65</v>
      </c>
      <c r="Y42" s="31">
        <v>0</v>
      </c>
      <c r="Z42" s="31">
        <v>0</v>
      </c>
      <c r="AA42" s="31">
        <v>0</v>
      </c>
      <c r="AB42" s="32">
        <v>0</v>
      </c>
    </row>
    <row r="43" spans="1:28" ht="15.75" x14ac:dyDescent="0.25">
      <c r="A43" s="24"/>
      <c r="B43" s="33">
        <v>45693</v>
      </c>
      <c r="C43" s="73">
        <f t="shared" si="1"/>
        <v>-91.7</v>
      </c>
      <c r="D43" s="74"/>
      <c r="E43" s="30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-0.4</v>
      </c>
      <c r="N43" s="31">
        <v>-12.83</v>
      </c>
      <c r="O43" s="31">
        <v>-13.22</v>
      </c>
      <c r="P43" s="31">
        <v>-13.2</v>
      </c>
      <c r="Q43" s="31">
        <v>-13.21</v>
      </c>
      <c r="R43" s="31">
        <v>-13.34</v>
      </c>
      <c r="S43" s="31">
        <v>-12.72</v>
      </c>
      <c r="T43" s="31">
        <v>-12.78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2">
        <v>0</v>
      </c>
    </row>
    <row r="44" spans="1:28" ht="15.75" x14ac:dyDescent="0.25">
      <c r="A44" s="24"/>
      <c r="B44" s="33">
        <v>45694</v>
      </c>
      <c r="C44" s="73">
        <f t="shared" si="1"/>
        <v>-57.63000000000001</v>
      </c>
      <c r="D44" s="74"/>
      <c r="E44" s="30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-4.53</v>
      </c>
      <c r="N44" s="31">
        <v>-5.67</v>
      </c>
      <c r="O44" s="31">
        <v>-9.15</v>
      </c>
      <c r="P44" s="31">
        <v>-9.39</v>
      </c>
      <c r="Q44" s="31">
        <v>-9.39</v>
      </c>
      <c r="R44" s="31">
        <v>-10.4</v>
      </c>
      <c r="S44" s="31">
        <v>-0.42</v>
      </c>
      <c r="T44" s="31">
        <v>-4.7</v>
      </c>
      <c r="U44" s="31">
        <v>-0.52</v>
      </c>
      <c r="V44" s="31">
        <v>-3.38</v>
      </c>
      <c r="W44" s="31">
        <v>0</v>
      </c>
      <c r="X44" s="31">
        <v>0</v>
      </c>
      <c r="Y44" s="31">
        <v>0</v>
      </c>
      <c r="Z44" s="31">
        <v>-0.05</v>
      </c>
      <c r="AA44" s="31">
        <v>-0.03</v>
      </c>
      <c r="AB44" s="32">
        <v>0</v>
      </c>
    </row>
    <row r="45" spans="1:28" ht="15.75" x14ac:dyDescent="0.25">
      <c r="A45" s="24"/>
      <c r="B45" s="33">
        <v>45695</v>
      </c>
      <c r="C45" s="73">
        <f t="shared" si="1"/>
        <v>-80.040000000000006</v>
      </c>
      <c r="D45" s="74"/>
      <c r="E45" s="30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-1.1100000000000001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-3.5</v>
      </c>
      <c r="T45" s="31">
        <v>-17.260000000000002</v>
      </c>
      <c r="U45" s="31">
        <v>-7.53</v>
      </c>
      <c r="V45" s="31">
        <v>-17.63</v>
      </c>
      <c r="W45" s="31">
        <v>-13.36</v>
      </c>
      <c r="X45" s="31">
        <v>-6.51</v>
      </c>
      <c r="Y45" s="31">
        <v>-9.69</v>
      </c>
      <c r="Z45" s="31">
        <v>0</v>
      </c>
      <c r="AA45" s="31">
        <v>-3.45</v>
      </c>
      <c r="AB45" s="32">
        <v>0</v>
      </c>
    </row>
    <row r="46" spans="1:28" ht="15.75" x14ac:dyDescent="0.25">
      <c r="A46" s="24"/>
      <c r="B46" s="33">
        <v>45696</v>
      </c>
      <c r="C46" s="73">
        <f t="shared" si="1"/>
        <v>-42.879999999999995</v>
      </c>
      <c r="D46" s="74"/>
      <c r="E46" s="30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-9.18</v>
      </c>
      <c r="L46" s="31">
        <v>-13.26</v>
      </c>
      <c r="M46" s="31">
        <v>-3.9</v>
      </c>
      <c r="N46" s="31">
        <v>-3.9</v>
      </c>
      <c r="O46" s="31">
        <v>-4</v>
      </c>
      <c r="P46" s="31">
        <v>-3.92</v>
      </c>
      <c r="Q46" s="31">
        <v>-4</v>
      </c>
      <c r="R46" s="31">
        <v>0</v>
      </c>
      <c r="S46" s="31">
        <v>0</v>
      </c>
      <c r="T46" s="31">
        <v>0</v>
      </c>
      <c r="U46" s="31">
        <v>0</v>
      </c>
      <c r="V46" s="31">
        <v>-0.5</v>
      </c>
      <c r="W46" s="31">
        <v>0</v>
      </c>
      <c r="X46" s="31">
        <v>0</v>
      </c>
      <c r="Y46" s="31">
        <v>0</v>
      </c>
      <c r="Z46" s="31">
        <v>0</v>
      </c>
      <c r="AA46" s="31">
        <v>-0.22</v>
      </c>
      <c r="AB46" s="32">
        <v>0</v>
      </c>
    </row>
    <row r="47" spans="1:28" ht="15.75" x14ac:dyDescent="0.25">
      <c r="A47" s="24"/>
      <c r="B47" s="33">
        <v>45697</v>
      </c>
      <c r="C47" s="73">
        <f t="shared" si="1"/>
        <v>-72.25</v>
      </c>
      <c r="D47" s="74"/>
      <c r="E47" s="30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-6.38</v>
      </c>
      <c r="O47" s="31">
        <v>-7.6</v>
      </c>
      <c r="P47" s="31">
        <v>-8.16</v>
      </c>
      <c r="Q47" s="31">
        <v>-10.67</v>
      </c>
      <c r="R47" s="31">
        <v>-12.92</v>
      </c>
      <c r="S47" s="31">
        <v>-12.81</v>
      </c>
      <c r="T47" s="31">
        <v>-6.16</v>
      </c>
      <c r="U47" s="31">
        <v>-7.55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2">
        <v>0</v>
      </c>
    </row>
    <row r="48" spans="1:28" ht="15.75" x14ac:dyDescent="0.25">
      <c r="A48" s="24"/>
      <c r="B48" s="33">
        <v>45698</v>
      </c>
      <c r="C48" s="73">
        <f t="shared" si="1"/>
        <v>-49.83</v>
      </c>
      <c r="D48" s="74"/>
      <c r="E48" s="30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-2.2000000000000002</v>
      </c>
      <c r="M48" s="31">
        <v>-0.42</v>
      </c>
      <c r="N48" s="31">
        <v>-0.65</v>
      </c>
      <c r="O48" s="31">
        <v>-10.49</v>
      </c>
      <c r="P48" s="31">
        <v>-3.44</v>
      </c>
      <c r="Q48" s="31">
        <v>0</v>
      </c>
      <c r="R48" s="31">
        <v>0</v>
      </c>
      <c r="S48" s="31">
        <v>-12.55</v>
      </c>
      <c r="T48" s="31">
        <v>0</v>
      </c>
      <c r="U48" s="31">
        <v>-9.65</v>
      </c>
      <c r="V48" s="31">
        <v>0</v>
      </c>
      <c r="W48" s="31">
        <v>0</v>
      </c>
      <c r="X48" s="31">
        <v>-10.43</v>
      </c>
      <c r="Y48" s="31">
        <v>0</v>
      </c>
      <c r="Z48" s="31">
        <v>0</v>
      </c>
      <c r="AA48" s="31">
        <v>0</v>
      </c>
      <c r="AB48" s="32">
        <v>0</v>
      </c>
    </row>
    <row r="49" spans="1:28" ht="15.75" x14ac:dyDescent="0.25">
      <c r="A49" s="24"/>
      <c r="B49" s="33">
        <v>45699</v>
      </c>
      <c r="C49" s="73">
        <f t="shared" si="1"/>
        <v>-56.190000000000005</v>
      </c>
      <c r="D49" s="74"/>
      <c r="E49" s="30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-9.1300000000000008</v>
      </c>
      <c r="N49" s="31">
        <v>-11.89</v>
      </c>
      <c r="O49" s="31">
        <v>0</v>
      </c>
      <c r="P49" s="31">
        <v>0</v>
      </c>
      <c r="Q49" s="31">
        <v>0</v>
      </c>
      <c r="R49" s="31">
        <v>0</v>
      </c>
      <c r="S49" s="31">
        <v>-8.9700000000000006</v>
      </c>
      <c r="T49" s="31">
        <v>-5.85</v>
      </c>
      <c r="U49" s="31">
        <v>-0.04</v>
      </c>
      <c r="V49" s="31">
        <v>-0.79</v>
      </c>
      <c r="W49" s="31">
        <v>-9.2799999999999994</v>
      </c>
      <c r="X49" s="31">
        <v>-8.64</v>
      </c>
      <c r="Y49" s="31">
        <v>-1.21</v>
      </c>
      <c r="Z49" s="31">
        <v>-0.39</v>
      </c>
      <c r="AA49" s="31">
        <v>0</v>
      </c>
      <c r="AB49" s="32">
        <v>0</v>
      </c>
    </row>
    <row r="50" spans="1:28" ht="15.75" x14ac:dyDescent="0.25">
      <c r="A50" s="24"/>
      <c r="B50" s="33">
        <v>45700</v>
      </c>
      <c r="C50" s="73">
        <f t="shared" si="1"/>
        <v>-88.280000000000015</v>
      </c>
      <c r="D50" s="74"/>
      <c r="E50" s="30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-0.46</v>
      </c>
      <c r="M50" s="31">
        <v>0</v>
      </c>
      <c r="N50" s="31">
        <v>-8.2899999999999991</v>
      </c>
      <c r="O50" s="31">
        <v>-7.85</v>
      </c>
      <c r="P50" s="31">
        <v>0</v>
      </c>
      <c r="Q50" s="31">
        <v>-5.08</v>
      </c>
      <c r="R50" s="31">
        <v>0</v>
      </c>
      <c r="S50" s="31">
        <v>0</v>
      </c>
      <c r="T50" s="31">
        <v>0</v>
      </c>
      <c r="U50" s="31">
        <v>-11.8</v>
      </c>
      <c r="V50" s="31">
        <v>-13.03</v>
      </c>
      <c r="W50" s="31">
        <v>-10.4</v>
      </c>
      <c r="X50" s="31">
        <v>-12.39</v>
      </c>
      <c r="Y50" s="31">
        <v>-13.5</v>
      </c>
      <c r="Z50" s="31">
        <v>0</v>
      </c>
      <c r="AA50" s="31">
        <v>0</v>
      </c>
      <c r="AB50" s="32">
        <v>-5.48</v>
      </c>
    </row>
    <row r="51" spans="1:28" ht="15.75" x14ac:dyDescent="0.25">
      <c r="A51" s="24"/>
      <c r="B51" s="33">
        <v>45701</v>
      </c>
      <c r="C51" s="73">
        <f t="shared" si="1"/>
        <v>-45.160000000000004</v>
      </c>
      <c r="D51" s="74"/>
      <c r="E51" s="30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-3.73</v>
      </c>
      <c r="L51" s="31">
        <v>-0.9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-9.19</v>
      </c>
      <c r="V51" s="31">
        <v>-12.71</v>
      </c>
      <c r="W51" s="31">
        <v>0</v>
      </c>
      <c r="X51" s="31">
        <v>0</v>
      </c>
      <c r="Y51" s="31">
        <v>-2.75</v>
      </c>
      <c r="Z51" s="31">
        <v>-3.84</v>
      </c>
      <c r="AA51" s="31">
        <v>-12.04</v>
      </c>
      <c r="AB51" s="32">
        <v>0</v>
      </c>
    </row>
    <row r="52" spans="1:28" ht="15.75" x14ac:dyDescent="0.25">
      <c r="A52" s="24"/>
      <c r="B52" s="33">
        <v>45702</v>
      </c>
      <c r="C52" s="73">
        <f t="shared" si="1"/>
        <v>-150.07999999999996</v>
      </c>
      <c r="D52" s="74"/>
      <c r="E52" s="30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-1.2</v>
      </c>
      <c r="O52" s="31">
        <v>-9.34</v>
      </c>
      <c r="P52" s="31">
        <v>-8.9499999999999993</v>
      </c>
      <c r="Q52" s="31">
        <v>-9.43</v>
      </c>
      <c r="R52" s="31">
        <v>-9.58</v>
      </c>
      <c r="S52" s="31">
        <v>-13.08</v>
      </c>
      <c r="T52" s="31">
        <v>-13.42</v>
      </c>
      <c r="U52" s="31">
        <v>-13.29</v>
      </c>
      <c r="V52" s="31">
        <v>-13.28</v>
      </c>
      <c r="W52" s="31">
        <v>-13.3</v>
      </c>
      <c r="X52" s="31">
        <v>-13.33</v>
      </c>
      <c r="Y52" s="31">
        <v>-10.67</v>
      </c>
      <c r="Z52" s="31">
        <v>-10.07</v>
      </c>
      <c r="AA52" s="31">
        <v>-0.72</v>
      </c>
      <c r="AB52" s="32">
        <v>-10.42</v>
      </c>
    </row>
    <row r="53" spans="1:28" ht="15.75" x14ac:dyDescent="0.25">
      <c r="A53" s="24"/>
      <c r="B53" s="33">
        <v>45703</v>
      </c>
      <c r="C53" s="73">
        <f t="shared" si="1"/>
        <v>-150.07999999999998</v>
      </c>
      <c r="D53" s="74"/>
      <c r="E53" s="30">
        <v>0</v>
      </c>
      <c r="F53" s="31">
        <v>0</v>
      </c>
      <c r="G53" s="31">
        <v>-0.68</v>
      </c>
      <c r="H53" s="31">
        <v>0</v>
      </c>
      <c r="I53" s="31">
        <v>0</v>
      </c>
      <c r="J53" s="31">
        <v>0</v>
      </c>
      <c r="K53" s="31">
        <v>-2.2200000000000002</v>
      </c>
      <c r="L53" s="31">
        <v>-9.1199999999999992</v>
      </c>
      <c r="M53" s="31">
        <v>-12.49</v>
      </c>
      <c r="N53" s="31">
        <v>-13.48</v>
      </c>
      <c r="O53" s="31">
        <v>-9.57</v>
      </c>
      <c r="P53" s="31">
        <v>-9.57</v>
      </c>
      <c r="Q53" s="31">
        <v>-9.57</v>
      </c>
      <c r="R53" s="31">
        <v>0</v>
      </c>
      <c r="S53" s="31">
        <v>0</v>
      </c>
      <c r="T53" s="31">
        <v>-8.48</v>
      </c>
      <c r="U53" s="31">
        <v>-13.16</v>
      </c>
      <c r="V53" s="31">
        <v>-7.89</v>
      </c>
      <c r="W53" s="31">
        <v>-0.1</v>
      </c>
      <c r="X53" s="31">
        <v>-6.12</v>
      </c>
      <c r="Y53" s="31">
        <v>-11.48</v>
      </c>
      <c r="Z53" s="31">
        <v>-12.18</v>
      </c>
      <c r="AA53" s="31">
        <v>-13.48</v>
      </c>
      <c r="AB53" s="32">
        <v>-10.49</v>
      </c>
    </row>
    <row r="54" spans="1:28" ht="15.75" x14ac:dyDescent="0.25">
      <c r="A54" s="24"/>
      <c r="B54" s="33">
        <v>45704</v>
      </c>
      <c r="C54" s="73">
        <f t="shared" si="1"/>
        <v>-139.82999999999998</v>
      </c>
      <c r="D54" s="74"/>
      <c r="E54" s="30">
        <v>-9.6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-9.02</v>
      </c>
      <c r="M54" s="31">
        <v>-12.63</v>
      </c>
      <c r="N54" s="31">
        <v>-9.82</v>
      </c>
      <c r="O54" s="31">
        <v>0</v>
      </c>
      <c r="P54" s="31">
        <v>-13.32</v>
      </c>
      <c r="Q54" s="31">
        <v>-0.93</v>
      </c>
      <c r="R54" s="31">
        <v>-13.35</v>
      </c>
      <c r="S54" s="31">
        <v>0</v>
      </c>
      <c r="T54" s="31">
        <v>0</v>
      </c>
      <c r="U54" s="31">
        <v>-6.83</v>
      </c>
      <c r="V54" s="31">
        <v>-12.75</v>
      </c>
      <c r="W54" s="31">
        <v>-12.69</v>
      </c>
      <c r="X54" s="31">
        <v>-12.12</v>
      </c>
      <c r="Y54" s="31">
        <v>-13.23</v>
      </c>
      <c r="Z54" s="31">
        <v>-0.09</v>
      </c>
      <c r="AA54" s="31">
        <v>-1.84</v>
      </c>
      <c r="AB54" s="32">
        <v>-11.61</v>
      </c>
    </row>
    <row r="55" spans="1:28" ht="15.75" x14ac:dyDescent="0.25">
      <c r="A55" s="24"/>
      <c r="B55" s="33">
        <v>45705</v>
      </c>
      <c r="C55" s="73">
        <f t="shared" si="1"/>
        <v>-19.16</v>
      </c>
      <c r="D55" s="74"/>
      <c r="E55" s="30">
        <v>-3.85</v>
      </c>
      <c r="F55" s="31">
        <v>0</v>
      </c>
      <c r="G55" s="31">
        <v>0</v>
      </c>
      <c r="H55" s="31">
        <v>0</v>
      </c>
      <c r="I55" s="31">
        <v>0</v>
      </c>
      <c r="J55" s="31">
        <v>-3.5</v>
      </c>
      <c r="K55" s="31">
        <v>-11.81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2">
        <v>0</v>
      </c>
    </row>
    <row r="56" spans="1:28" ht="15.75" x14ac:dyDescent="0.25">
      <c r="A56" s="24"/>
      <c r="B56" s="33">
        <v>45706</v>
      </c>
      <c r="C56" s="73">
        <f t="shared" si="1"/>
        <v>-87.969999999999985</v>
      </c>
      <c r="D56" s="74"/>
      <c r="E56" s="30">
        <v>-4.1399999999999997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-1.56</v>
      </c>
      <c r="L56" s="31">
        <v>0</v>
      </c>
      <c r="M56" s="31">
        <v>-8.58</v>
      </c>
      <c r="N56" s="31">
        <v>0</v>
      </c>
      <c r="O56" s="31">
        <v>-9.01</v>
      </c>
      <c r="P56" s="31">
        <v>0</v>
      </c>
      <c r="Q56" s="31">
        <v>0</v>
      </c>
      <c r="R56" s="31">
        <v>-9.02</v>
      </c>
      <c r="S56" s="31">
        <v>-9.58</v>
      </c>
      <c r="T56" s="31">
        <v>-9.58</v>
      </c>
      <c r="U56" s="31">
        <v>-9.5399999999999991</v>
      </c>
      <c r="V56" s="31">
        <v>0</v>
      </c>
      <c r="W56" s="31">
        <v>0</v>
      </c>
      <c r="X56" s="31">
        <v>-8.75</v>
      </c>
      <c r="Y56" s="31">
        <v>-13.03</v>
      </c>
      <c r="Z56" s="31">
        <v>-0.8</v>
      </c>
      <c r="AA56" s="31">
        <v>-4.38</v>
      </c>
      <c r="AB56" s="32">
        <v>0</v>
      </c>
    </row>
    <row r="57" spans="1:28" ht="15.75" x14ac:dyDescent="0.25">
      <c r="A57" s="24"/>
      <c r="B57" s="33">
        <v>45707</v>
      </c>
      <c r="C57" s="73">
        <f t="shared" si="1"/>
        <v>-66.77</v>
      </c>
      <c r="D57" s="74"/>
      <c r="E57" s="30">
        <v>-6.32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-3.5</v>
      </c>
      <c r="N57" s="31">
        <v>-11.35</v>
      </c>
      <c r="O57" s="31">
        <v>0</v>
      </c>
      <c r="P57" s="31">
        <v>-2.85</v>
      </c>
      <c r="Q57" s="31">
        <v>-3.88</v>
      </c>
      <c r="R57" s="31">
        <v>-3.94</v>
      </c>
      <c r="S57" s="31">
        <v>-10.199999999999999</v>
      </c>
      <c r="T57" s="31">
        <v>-13.54</v>
      </c>
      <c r="U57" s="31">
        <v>-10.81</v>
      </c>
      <c r="V57" s="31">
        <v>0</v>
      </c>
      <c r="W57" s="31">
        <v>-0.38</v>
      </c>
      <c r="X57" s="31">
        <v>0</v>
      </c>
      <c r="Y57" s="31">
        <v>0</v>
      </c>
      <c r="Z57" s="31">
        <v>0</v>
      </c>
      <c r="AA57" s="31">
        <v>0</v>
      </c>
      <c r="AB57" s="32">
        <v>0</v>
      </c>
    </row>
    <row r="58" spans="1:28" ht="15.75" x14ac:dyDescent="0.25">
      <c r="A58" s="24"/>
      <c r="B58" s="33">
        <v>45708</v>
      </c>
      <c r="C58" s="73">
        <f t="shared" si="1"/>
        <v>-27.99</v>
      </c>
      <c r="D58" s="74"/>
      <c r="E58" s="30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-4.1900000000000004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-9.58</v>
      </c>
      <c r="U58" s="31">
        <v>-13.52</v>
      </c>
      <c r="V58" s="31">
        <v>0</v>
      </c>
      <c r="W58" s="31">
        <v>-0.7</v>
      </c>
      <c r="X58" s="31">
        <v>0</v>
      </c>
      <c r="Y58" s="31">
        <v>0</v>
      </c>
      <c r="Z58" s="31">
        <v>0</v>
      </c>
      <c r="AA58" s="31">
        <v>0</v>
      </c>
      <c r="AB58" s="32">
        <v>0</v>
      </c>
    </row>
    <row r="59" spans="1:28" ht="15.75" x14ac:dyDescent="0.25">
      <c r="A59" s="24"/>
      <c r="B59" s="33">
        <v>45709</v>
      </c>
      <c r="C59" s="73">
        <f t="shared" si="1"/>
        <v>-89.519999999999982</v>
      </c>
      <c r="D59" s="74"/>
      <c r="E59" s="30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-12.16</v>
      </c>
      <c r="L59" s="31">
        <v>-9.06</v>
      </c>
      <c r="M59" s="31">
        <v>-13.43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-8.0399999999999991</v>
      </c>
      <c r="U59" s="31">
        <v>-2.8</v>
      </c>
      <c r="V59" s="31">
        <v>-1.71</v>
      </c>
      <c r="W59" s="31">
        <v>0</v>
      </c>
      <c r="X59" s="31">
        <v>-1.08</v>
      </c>
      <c r="Y59" s="31">
        <v>-3.65</v>
      </c>
      <c r="Z59" s="31">
        <v>-12.75</v>
      </c>
      <c r="AA59" s="31">
        <v>-13.21</v>
      </c>
      <c r="AB59" s="32">
        <v>-11.63</v>
      </c>
    </row>
    <row r="60" spans="1:28" ht="15.75" x14ac:dyDescent="0.25">
      <c r="A60" s="24"/>
      <c r="B60" s="33">
        <v>45710</v>
      </c>
      <c r="C60" s="73">
        <f t="shared" si="1"/>
        <v>-101.89999999999999</v>
      </c>
      <c r="D60" s="74"/>
      <c r="E60" s="30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-11.86</v>
      </c>
      <c r="M60" s="31">
        <v>-8.44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-13.16</v>
      </c>
      <c r="V60" s="31">
        <v>-13.62</v>
      </c>
      <c r="W60" s="31">
        <v>-12.77</v>
      </c>
      <c r="X60" s="31">
        <v>-12.64</v>
      </c>
      <c r="Y60" s="31">
        <v>-10.9</v>
      </c>
      <c r="Z60" s="31">
        <v>-2.21</v>
      </c>
      <c r="AA60" s="31">
        <v>-10.45</v>
      </c>
      <c r="AB60" s="32">
        <v>-5.85</v>
      </c>
    </row>
    <row r="61" spans="1:28" ht="15.75" x14ac:dyDescent="0.25">
      <c r="A61" s="24"/>
      <c r="B61" s="33">
        <v>45711</v>
      </c>
      <c r="C61" s="73">
        <f t="shared" si="1"/>
        <v>-11.540000000000001</v>
      </c>
      <c r="D61" s="74"/>
      <c r="E61" s="30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-9.1300000000000008</v>
      </c>
      <c r="AB61" s="32">
        <v>-2.41</v>
      </c>
    </row>
    <row r="62" spans="1:28" ht="15.75" x14ac:dyDescent="0.25">
      <c r="A62" s="24"/>
      <c r="B62" s="33">
        <v>45712</v>
      </c>
      <c r="C62" s="73">
        <f t="shared" si="1"/>
        <v>-22.110000000000003</v>
      </c>
      <c r="D62" s="74"/>
      <c r="E62" s="30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-12.92</v>
      </c>
      <c r="V62" s="31">
        <v>0</v>
      </c>
      <c r="W62" s="31">
        <v>0</v>
      </c>
      <c r="X62" s="31">
        <v>-0.16</v>
      </c>
      <c r="Y62" s="31">
        <v>-0.73</v>
      </c>
      <c r="Z62" s="31">
        <v>-6.97</v>
      </c>
      <c r="AA62" s="31">
        <v>-0.98</v>
      </c>
      <c r="AB62" s="32">
        <v>-0.35</v>
      </c>
    </row>
    <row r="63" spans="1:28" ht="15.75" x14ac:dyDescent="0.25">
      <c r="A63" s="24"/>
      <c r="B63" s="33">
        <v>45713</v>
      </c>
      <c r="C63" s="73">
        <f t="shared" si="1"/>
        <v>-120.36999999999999</v>
      </c>
      <c r="D63" s="74"/>
      <c r="E63" s="30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-12.43</v>
      </c>
      <c r="L63" s="31">
        <v>-12.52</v>
      </c>
      <c r="M63" s="31">
        <v>0</v>
      </c>
      <c r="N63" s="31">
        <v>-4.63</v>
      </c>
      <c r="O63" s="31">
        <v>-7.58</v>
      </c>
      <c r="P63" s="31">
        <v>0</v>
      </c>
      <c r="Q63" s="31">
        <v>0</v>
      </c>
      <c r="R63" s="31">
        <v>-8.56</v>
      </c>
      <c r="S63" s="31">
        <v>-9.2899999999999991</v>
      </c>
      <c r="T63" s="31">
        <v>-2.21</v>
      </c>
      <c r="U63" s="31">
        <v>-12.27</v>
      </c>
      <c r="V63" s="31">
        <v>-12.97</v>
      </c>
      <c r="W63" s="31">
        <v>-13.25</v>
      </c>
      <c r="X63" s="31">
        <v>-11.88</v>
      </c>
      <c r="Y63" s="31">
        <v>-12.78</v>
      </c>
      <c r="Z63" s="31">
        <v>0</v>
      </c>
      <c r="AA63" s="31">
        <v>0</v>
      </c>
      <c r="AB63" s="32">
        <v>0</v>
      </c>
    </row>
    <row r="64" spans="1:28" ht="15.75" x14ac:dyDescent="0.25">
      <c r="A64" s="24"/>
      <c r="B64" s="33">
        <v>45714</v>
      </c>
      <c r="C64" s="73">
        <f t="shared" si="1"/>
        <v>-115.26</v>
      </c>
      <c r="D64" s="74"/>
      <c r="E64" s="30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-12.55</v>
      </c>
      <c r="L64" s="31">
        <v>-11.57</v>
      </c>
      <c r="M64" s="31">
        <v>-12.23</v>
      </c>
      <c r="N64" s="31">
        <v>-8.9</v>
      </c>
      <c r="O64" s="31">
        <v>-9.09</v>
      </c>
      <c r="P64" s="31">
        <v>0</v>
      </c>
      <c r="Q64" s="31">
        <v>0</v>
      </c>
      <c r="R64" s="31">
        <v>0</v>
      </c>
      <c r="S64" s="31">
        <v>0</v>
      </c>
      <c r="T64" s="31">
        <v>-2.74</v>
      </c>
      <c r="U64" s="31">
        <v>-10.84</v>
      </c>
      <c r="V64" s="31">
        <v>-13.1</v>
      </c>
      <c r="W64" s="31">
        <v>-12.17</v>
      </c>
      <c r="X64" s="31">
        <v>-4.79</v>
      </c>
      <c r="Y64" s="31">
        <v>-11.9</v>
      </c>
      <c r="Z64" s="31">
        <v>0</v>
      </c>
      <c r="AA64" s="31">
        <v>-5.38</v>
      </c>
      <c r="AB64" s="32">
        <v>0</v>
      </c>
    </row>
    <row r="65" spans="1:28" ht="15.75" x14ac:dyDescent="0.25">
      <c r="A65" s="24"/>
      <c r="B65" s="33">
        <v>45715</v>
      </c>
      <c r="C65" s="73">
        <f t="shared" si="1"/>
        <v>-97.95</v>
      </c>
      <c r="D65" s="74"/>
      <c r="E65" s="30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-8.77</v>
      </c>
      <c r="L65" s="31">
        <v>-5.1100000000000003</v>
      </c>
      <c r="M65" s="31">
        <v>-12.7</v>
      </c>
      <c r="N65" s="31">
        <v>-13.27</v>
      </c>
      <c r="O65" s="31">
        <v>0</v>
      </c>
      <c r="P65" s="31">
        <v>0</v>
      </c>
      <c r="Q65" s="31">
        <v>0</v>
      </c>
      <c r="R65" s="31">
        <v>0</v>
      </c>
      <c r="S65" s="31">
        <v>0</v>
      </c>
      <c r="T65" s="31">
        <v>-3.32</v>
      </c>
      <c r="U65" s="31">
        <v>0</v>
      </c>
      <c r="V65" s="31">
        <v>-12.71</v>
      </c>
      <c r="W65" s="31">
        <v>-11.21</v>
      </c>
      <c r="X65" s="31">
        <v>-12.36</v>
      </c>
      <c r="Y65" s="31">
        <v>-0.45</v>
      </c>
      <c r="Z65" s="31">
        <v>-5.91</v>
      </c>
      <c r="AA65" s="31">
        <v>-12.14</v>
      </c>
      <c r="AB65" s="32">
        <v>0</v>
      </c>
    </row>
    <row r="66" spans="1:28" ht="15.75" x14ac:dyDescent="0.25">
      <c r="A66" s="24"/>
      <c r="B66" s="33">
        <v>45716</v>
      </c>
      <c r="C66" s="73">
        <f t="shared" si="1"/>
        <v>-144.09</v>
      </c>
      <c r="D66" s="74"/>
      <c r="E66" s="30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-9.41</v>
      </c>
      <c r="L66" s="31">
        <v>-13.18</v>
      </c>
      <c r="M66" s="31">
        <v>-13.25</v>
      </c>
      <c r="N66" s="31">
        <v>-13.35</v>
      </c>
      <c r="O66" s="31">
        <v>0</v>
      </c>
      <c r="P66" s="31">
        <v>0</v>
      </c>
      <c r="Q66" s="31">
        <v>0</v>
      </c>
      <c r="R66" s="31">
        <v>0</v>
      </c>
      <c r="S66" s="31">
        <v>0</v>
      </c>
      <c r="T66" s="31">
        <v>0</v>
      </c>
      <c r="U66" s="31">
        <v>-11.82</v>
      </c>
      <c r="V66" s="31">
        <v>-9</v>
      </c>
      <c r="W66" s="31">
        <v>-12.97</v>
      </c>
      <c r="X66" s="31">
        <v>-13.34</v>
      </c>
      <c r="Y66" s="31">
        <v>-12.99</v>
      </c>
      <c r="Z66" s="31">
        <v>-11.4</v>
      </c>
      <c r="AA66" s="31">
        <v>-12</v>
      </c>
      <c r="AB66" s="32">
        <v>-11.38</v>
      </c>
    </row>
    <row r="67" spans="1:28" ht="15.75" x14ac:dyDescent="0.25">
      <c r="A67" s="24"/>
      <c r="B67" s="34"/>
      <c r="C67" s="73">
        <f>SUM(C39:D66)</f>
        <v>-2176.5</v>
      </c>
      <c r="D67" s="74"/>
      <c r="E67" s="3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2"/>
    </row>
    <row r="68" spans="1:28" ht="15.75" x14ac:dyDescent="0.25">
      <c r="A68" s="24"/>
      <c r="B68" s="34"/>
      <c r="C68" s="73"/>
      <c r="D68" s="74"/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2"/>
    </row>
    <row r="69" spans="1:28" ht="15.75" x14ac:dyDescent="0.25">
      <c r="A69" s="24"/>
      <c r="B69" s="35"/>
      <c r="C69" s="75"/>
      <c r="D69" s="76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2"/>
    </row>
    <row r="70" spans="1:28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8.75" x14ac:dyDescent="0.25">
      <c r="A72" s="24"/>
      <c r="B72" s="83" t="s">
        <v>0</v>
      </c>
      <c r="C72" s="77" t="s">
        <v>36</v>
      </c>
      <c r="D72" s="78"/>
      <c r="E72" s="81" t="s">
        <v>39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2"/>
    </row>
    <row r="73" spans="1:28" ht="16.5" thickTop="1" thickBot="1" x14ac:dyDescent="0.3">
      <c r="A73" s="24"/>
      <c r="B73" s="84"/>
      <c r="C73" s="79"/>
      <c r="D73" s="80"/>
      <c r="E73" s="25" t="s">
        <v>3</v>
      </c>
      <c r="F73" s="26" t="s">
        <v>4</v>
      </c>
      <c r="G73" s="26" t="s">
        <v>5</v>
      </c>
      <c r="H73" s="26" t="s">
        <v>6</v>
      </c>
      <c r="I73" s="26" t="s">
        <v>7</v>
      </c>
      <c r="J73" s="26" t="s">
        <v>8</v>
      </c>
      <c r="K73" s="26" t="s">
        <v>9</v>
      </c>
      <c r="L73" s="26" t="s">
        <v>10</v>
      </c>
      <c r="M73" s="26" t="s">
        <v>11</v>
      </c>
      <c r="N73" s="26" t="s">
        <v>12</v>
      </c>
      <c r="O73" s="26" t="s">
        <v>13</v>
      </c>
      <c r="P73" s="26" t="s">
        <v>14</v>
      </c>
      <c r="Q73" s="26" t="s">
        <v>15</v>
      </c>
      <c r="R73" s="26" t="s">
        <v>16</v>
      </c>
      <c r="S73" s="27" t="s">
        <v>17</v>
      </c>
      <c r="T73" s="26" t="s">
        <v>18</v>
      </c>
      <c r="U73" s="26" t="s">
        <v>19</v>
      </c>
      <c r="V73" s="26" t="s">
        <v>20</v>
      </c>
      <c r="W73" s="26" t="s">
        <v>21</v>
      </c>
      <c r="X73" s="26" t="s">
        <v>22</v>
      </c>
      <c r="Y73" s="26" t="s">
        <v>23</v>
      </c>
      <c r="Z73" s="26" t="s">
        <v>24</v>
      </c>
      <c r="AA73" s="26" t="s">
        <v>25</v>
      </c>
      <c r="AB73" s="36" t="s">
        <v>26</v>
      </c>
    </row>
    <row r="74" spans="1:28" ht="15.75" x14ac:dyDescent="0.25">
      <c r="A74" s="24"/>
      <c r="B74" s="29">
        <v>45689</v>
      </c>
      <c r="C74" s="37">
        <f t="shared" ref="C74:C104" si="2">SUMIF(E74:AB74,"&gt;0")</f>
        <v>192.93999999999997</v>
      </c>
      <c r="D74" s="38">
        <f t="shared" ref="D74:D104" si="3">SUMIF(E74:AB74,"&lt;0")</f>
        <v>0</v>
      </c>
      <c r="E74" s="39">
        <f>E4+ABS(E39)</f>
        <v>9.35</v>
      </c>
      <c r="F74" s="39">
        <f t="shared" ref="F74:AB74" si="4">F4+ABS(F39)</f>
        <v>1.62</v>
      </c>
      <c r="G74" s="39">
        <f t="shared" si="4"/>
        <v>0</v>
      </c>
      <c r="H74" s="39">
        <f t="shared" si="4"/>
        <v>0</v>
      </c>
      <c r="I74" s="39">
        <f t="shared" si="4"/>
        <v>0</v>
      </c>
      <c r="J74" s="39">
        <f t="shared" si="4"/>
        <v>0</v>
      </c>
      <c r="K74" s="39">
        <f t="shared" si="4"/>
        <v>0</v>
      </c>
      <c r="L74" s="39">
        <f t="shared" si="4"/>
        <v>0</v>
      </c>
      <c r="M74" s="39">
        <f t="shared" si="4"/>
        <v>3.4</v>
      </c>
      <c r="N74" s="39">
        <f t="shared" si="4"/>
        <v>10.6</v>
      </c>
      <c r="O74" s="39">
        <f t="shared" si="4"/>
        <v>12.27</v>
      </c>
      <c r="P74" s="39">
        <f t="shared" si="4"/>
        <v>12.92</v>
      </c>
      <c r="Q74" s="39">
        <f t="shared" si="4"/>
        <v>12.96</v>
      </c>
      <c r="R74" s="39">
        <f t="shared" si="4"/>
        <v>12.99</v>
      </c>
      <c r="S74" s="39">
        <f t="shared" si="4"/>
        <v>12.91</v>
      </c>
      <c r="T74" s="39">
        <f t="shared" si="4"/>
        <v>12.88</v>
      </c>
      <c r="U74" s="39">
        <f t="shared" si="4"/>
        <v>11.91</v>
      </c>
      <c r="V74" s="39">
        <f t="shared" si="4"/>
        <v>6.94</v>
      </c>
      <c r="W74" s="39">
        <f t="shared" si="4"/>
        <v>13.29</v>
      </c>
      <c r="X74" s="39">
        <f t="shared" si="4"/>
        <v>11.9</v>
      </c>
      <c r="Y74" s="39">
        <f t="shared" si="4"/>
        <v>9.8800000000000008</v>
      </c>
      <c r="Z74" s="39">
        <f t="shared" si="4"/>
        <v>10.82</v>
      </c>
      <c r="AA74" s="39">
        <f t="shared" si="4"/>
        <v>9.32</v>
      </c>
      <c r="AB74" s="40">
        <f t="shared" si="4"/>
        <v>16.98</v>
      </c>
    </row>
    <row r="75" spans="1:28" ht="15.75" x14ac:dyDescent="0.25">
      <c r="A75" s="24"/>
      <c r="B75" s="33">
        <v>45690</v>
      </c>
      <c r="C75" s="37">
        <f t="shared" si="2"/>
        <v>127.64999999999999</v>
      </c>
      <c r="D75" s="38">
        <f t="shared" si="3"/>
        <v>0</v>
      </c>
      <c r="E75" s="39">
        <f t="shared" ref="E75:S103" si="5">E5+ABS(E40)</f>
        <v>6.12</v>
      </c>
      <c r="F75" s="39">
        <f t="shared" si="5"/>
        <v>3.62</v>
      </c>
      <c r="G75" s="39">
        <f t="shared" si="5"/>
        <v>0</v>
      </c>
      <c r="H75" s="39">
        <f t="shared" si="5"/>
        <v>0</v>
      </c>
      <c r="I75" s="39">
        <f t="shared" si="5"/>
        <v>0</v>
      </c>
      <c r="J75" s="39">
        <f t="shared" si="5"/>
        <v>0</v>
      </c>
      <c r="K75" s="39">
        <f t="shared" si="5"/>
        <v>0</v>
      </c>
      <c r="L75" s="39">
        <f t="shared" si="5"/>
        <v>0</v>
      </c>
      <c r="M75" s="39">
        <f t="shared" si="5"/>
        <v>2.35</v>
      </c>
      <c r="N75" s="39">
        <f t="shared" si="5"/>
        <v>1.5</v>
      </c>
      <c r="O75" s="39">
        <f t="shared" si="5"/>
        <v>2.84</v>
      </c>
      <c r="P75" s="39">
        <f t="shared" si="5"/>
        <v>2.79</v>
      </c>
      <c r="Q75" s="39">
        <f t="shared" si="5"/>
        <v>1.34</v>
      </c>
      <c r="R75" s="39">
        <f t="shared" si="5"/>
        <v>4</v>
      </c>
      <c r="S75" s="39">
        <f t="shared" si="5"/>
        <v>3.07</v>
      </c>
      <c r="T75" s="39">
        <f t="shared" ref="T75:AB75" si="6">T5+ABS(T40)</f>
        <v>9.76</v>
      </c>
      <c r="U75" s="39">
        <f t="shared" si="6"/>
        <v>6.27</v>
      </c>
      <c r="V75" s="39">
        <f t="shared" si="6"/>
        <v>15.97</v>
      </c>
      <c r="W75" s="39">
        <f t="shared" si="6"/>
        <v>16.47</v>
      </c>
      <c r="X75" s="39">
        <f t="shared" si="6"/>
        <v>7.41</v>
      </c>
      <c r="Y75" s="39">
        <f t="shared" si="6"/>
        <v>9.06</v>
      </c>
      <c r="Z75" s="39">
        <f t="shared" si="6"/>
        <v>16.34</v>
      </c>
      <c r="AA75" s="39">
        <f t="shared" si="6"/>
        <v>16.670000000000002</v>
      </c>
      <c r="AB75" s="41">
        <f t="shared" si="6"/>
        <v>2.0699999999999998</v>
      </c>
    </row>
    <row r="76" spans="1:28" ht="15.75" x14ac:dyDescent="0.25">
      <c r="A76" s="24"/>
      <c r="B76" s="33">
        <v>45691</v>
      </c>
      <c r="C76" s="37">
        <f t="shared" si="2"/>
        <v>199.48999999999998</v>
      </c>
      <c r="D76" s="38">
        <f t="shared" si="3"/>
        <v>0</v>
      </c>
      <c r="E76" s="39">
        <f t="shared" si="5"/>
        <v>6.87</v>
      </c>
      <c r="F76" s="39">
        <f t="shared" si="5"/>
        <v>0</v>
      </c>
      <c r="G76" s="39">
        <f t="shared" si="5"/>
        <v>0</v>
      </c>
      <c r="H76" s="39">
        <f t="shared" si="5"/>
        <v>0</v>
      </c>
      <c r="I76" s="39">
        <f t="shared" si="5"/>
        <v>0</v>
      </c>
      <c r="J76" s="39">
        <f t="shared" si="5"/>
        <v>0</v>
      </c>
      <c r="K76" s="39">
        <f t="shared" si="5"/>
        <v>0</v>
      </c>
      <c r="L76" s="39">
        <f t="shared" si="5"/>
        <v>0</v>
      </c>
      <c r="M76" s="39">
        <f t="shared" si="5"/>
        <v>13.2</v>
      </c>
      <c r="N76" s="39">
        <f t="shared" si="5"/>
        <v>17.39</v>
      </c>
      <c r="O76" s="39">
        <f t="shared" si="5"/>
        <v>17.43</v>
      </c>
      <c r="P76" s="39">
        <f t="shared" si="5"/>
        <v>2.46</v>
      </c>
      <c r="Q76" s="39">
        <f t="shared" si="5"/>
        <v>13.21</v>
      </c>
      <c r="R76" s="39">
        <f t="shared" si="5"/>
        <v>15.67</v>
      </c>
      <c r="S76" s="39">
        <f t="shared" si="5"/>
        <v>16.420000000000002</v>
      </c>
      <c r="T76" s="39">
        <f t="shared" ref="T76:AB76" si="7">T6+ABS(T41)</f>
        <v>14.93</v>
      </c>
      <c r="U76" s="39">
        <f t="shared" si="7"/>
        <v>5.13</v>
      </c>
      <c r="V76" s="39">
        <f t="shared" si="7"/>
        <v>12.27</v>
      </c>
      <c r="W76" s="39">
        <f t="shared" si="7"/>
        <v>12.47</v>
      </c>
      <c r="X76" s="39">
        <f t="shared" si="7"/>
        <v>12.66</v>
      </c>
      <c r="Y76" s="39">
        <f t="shared" si="7"/>
        <v>3.04</v>
      </c>
      <c r="Z76" s="39">
        <f t="shared" si="7"/>
        <v>15.63</v>
      </c>
      <c r="AA76" s="39">
        <f t="shared" si="7"/>
        <v>10.26</v>
      </c>
      <c r="AB76" s="41">
        <f t="shared" si="7"/>
        <v>10.45</v>
      </c>
    </row>
    <row r="77" spans="1:28" ht="15.75" x14ac:dyDescent="0.25">
      <c r="A77" s="24"/>
      <c r="B77" s="33">
        <v>45692</v>
      </c>
      <c r="C77" s="37">
        <f t="shared" si="2"/>
        <v>211.73000000000002</v>
      </c>
      <c r="D77" s="38">
        <f t="shared" si="3"/>
        <v>0</v>
      </c>
      <c r="E77" s="39">
        <f t="shared" si="5"/>
        <v>3.36</v>
      </c>
      <c r="F77" s="39">
        <f t="shared" si="5"/>
        <v>0</v>
      </c>
      <c r="G77" s="39">
        <f t="shared" si="5"/>
        <v>0</v>
      </c>
      <c r="H77" s="39">
        <f t="shared" si="5"/>
        <v>0</v>
      </c>
      <c r="I77" s="39">
        <f t="shared" si="5"/>
        <v>0</v>
      </c>
      <c r="J77" s="39">
        <f t="shared" si="5"/>
        <v>0</v>
      </c>
      <c r="K77" s="39">
        <f t="shared" si="5"/>
        <v>0</v>
      </c>
      <c r="L77" s="39">
        <f t="shared" si="5"/>
        <v>12.62</v>
      </c>
      <c r="M77" s="39">
        <f t="shared" si="5"/>
        <v>15.4</v>
      </c>
      <c r="N77" s="39">
        <f t="shared" si="5"/>
        <v>16.619999999999997</v>
      </c>
      <c r="O77" s="39">
        <f t="shared" si="5"/>
        <v>14.899999999999999</v>
      </c>
      <c r="P77" s="39">
        <f t="shared" si="5"/>
        <v>16.32</v>
      </c>
      <c r="Q77" s="39">
        <f t="shared" si="5"/>
        <v>12.68</v>
      </c>
      <c r="R77" s="39">
        <f t="shared" si="5"/>
        <v>12.2</v>
      </c>
      <c r="S77" s="39">
        <f t="shared" si="5"/>
        <v>16.670000000000002</v>
      </c>
      <c r="T77" s="39">
        <f t="shared" ref="T77:AB77" si="8">T7+ABS(T42)</f>
        <v>15.16</v>
      </c>
      <c r="U77" s="39">
        <f t="shared" si="8"/>
        <v>4.6900000000000004</v>
      </c>
      <c r="V77" s="39">
        <f t="shared" si="8"/>
        <v>12.71</v>
      </c>
      <c r="W77" s="39">
        <f t="shared" si="8"/>
        <v>0.65</v>
      </c>
      <c r="X77" s="39">
        <f t="shared" si="8"/>
        <v>3.65</v>
      </c>
      <c r="Y77" s="39">
        <f t="shared" si="8"/>
        <v>10.16</v>
      </c>
      <c r="Z77" s="39">
        <f t="shared" si="8"/>
        <v>16.28</v>
      </c>
      <c r="AA77" s="39">
        <f t="shared" si="8"/>
        <v>10.65</v>
      </c>
      <c r="AB77" s="41">
        <f t="shared" si="8"/>
        <v>17.010000000000002</v>
      </c>
    </row>
    <row r="78" spans="1:28" ht="15.75" x14ac:dyDescent="0.25">
      <c r="A78" s="24"/>
      <c r="B78" s="33">
        <v>45693</v>
      </c>
      <c r="C78" s="37">
        <f t="shared" si="2"/>
        <v>238.54000000000002</v>
      </c>
      <c r="D78" s="38">
        <f t="shared" si="3"/>
        <v>0</v>
      </c>
      <c r="E78" s="39">
        <f t="shared" si="5"/>
        <v>16.43</v>
      </c>
      <c r="F78" s="39">
        <f t="shared" si="5"/>
        <v>0</v>
      </c>
      <c r="G78" s="39">
        <f t="shared" si="5"/>
        <v>0</v>
      </c>
      <c r="H78" s="39">
        <f t="shared" si="5"/>
        <v>0</v>
      </c>
      <c r="I78" s="39">
        <f t="shared" si="5"/>
        <v>0</v>
      </c>
      <c r="J78" s="39">
        <f t="shared" si="5"/>
        <v>0</v>
      </c>
      <c r="K78" s="39">
        <f t="shared" si="5"/>
        <v>0</v>
      </c>
      <c r="L78" s="39">
        <f t="shared" si="5"/>
        <v>12.7</v>
      </c>
      <c r="M78" s="39">
        <f t="shared" si="5"/>
        <v>1.06</v>
      </c>
      <c r="N78" s="39">
        <f t="shared" si="5"/>
        <v>12.83</v>
      </c>
      <c r="O78" s="39">
        <f t="shared" si="5"/>
        <v>13.22</v>
      </c>
      <c r="P78" s="39">
        <f t="shared" si="5"/>
        <v>13.2</v>
      </c>
      <c r="Q78" s="39">
        <f t="shared" si="5"/>
        <v>13.21</v>
      </c>
      <c r="R78" s="39">
        <f t="shared" si="5"/>
        <v>13.34</v>
      </c>
      <c r="S78" s="39">
        <f t="shared" si="5"/>
        <v>12.72</v>
      </c>
      <c r="T78" s="39">
        <f t="shared" ref="T78:AB78" si="9">T8+ABS(T43)</f>
        <v>12.78</v>
      </c>
      <c r="U78" s="39">
        <f t="shared" si="9"/>
        <v>6.92</v>
      </c>
      <c r="V78" s="39">
        <f t="shared" si="9"/>
        <v>13.44</v>
      </c>
      <c r="W78" s="39">
        <f t="shared" si="9"/>
        <v>15.34</v>
      </c>
      <c r="X78" s="39">
        <f t="shared" si="9"/>
        <v>16.43</v>
      </c>
      <c r="Y78" s="39">
        <f t="shared" si="9"/>
        <v>16.510000000000002</v>
      </c>
      <c r="Z78" s="39">
        <f t="shared" si="9"/>
        <v>16.5</v>
      </c>
      <c r="AA78" s="39">
        <f t="shared" si="9"/>
        <v>15.55</v>
      </c>
      <c r="AB78" s="41">
        <f t="shared" si="9"/>
        <v>16.36</v>
      </c>
    </row>
    <row r="79" spans="1:28" ht="15.75" x14ac:dyDescent="0.25">
      <c r="A79" s="24"/>
      <c r="B79" s="33">
        <v>45694</v>
      </c>
      <c r="C79" s="37">
        <f t="shared" si="2"/>
        <v>141.49</v>
      </c>
      <c r="D79" s="38">
        <f t="shared" si="3"/>
        <v>0</v>
      </c>
      <c r="E79" s="39">
        <f t="shared" si="5"/>
        <v>16.38</v>
      </c>
      <c r="F79" s="39">
        <f t="shared" si="5"/>
        <v>3.96</v>
      </c>
      <c r="G79" s="39">
        <f t="shared" si="5"/>
        <v>0</v>
      </c>
      <c r="H79" s="39">
        <f t="shared" si="5"/>
        <v>0</v>
      </c>
      <c r="I79" s="39">
        <f t="shared" si="5"/>
        <v>0</v>
      </c>
      <c r="J79" s="39">
        <f t="shared" si="5"/>
        <v>0</v>
      </c>
      <c r="K79" s="39">
        <f t="shared" si="5"/>
        <v>3.06</v>
      </c>
      <c r="L79" s="39">
        <f t="shared" si="5"/>
        <v>13.57</v>
      </c>
      <c r="M79" s="39">
        <f t="shared" si="5"/>
        <v>4.53</v>
      </c>
      <c r="N79" s="39">
        <f t="shared" si="5"/>
        <v>5.67</v>
      </c>
      <c r="O79" s="39">
        <f t="shared" si="5"/>
        <v>9.15</v>
      </c>
      <c r="P79" s="39">
        <f t="shared" si="5"/>
        <v>9.39</v>
      </c>
      <c r="Q79" s="39">
        <f t="shared" si="5"/>
        <v>9.39</v>
      </c>
      <c r="R79" s="39">
        <f t="shared" si="5"/>
        <v>10.4</v>
      </c>
      <c r="S79" s="39">
        <f t="shared" si="5"/>
        <v>1.94</v>
      </c>
      <c r="T79" s="39">
        <f t="shared" ref="T79:AB79" si="10">T9+ABS(T44)</f>
        <v>4.7</v>
      </c>
      <c r="U79" s="39">
        <f t="shared" si="10"/>
        <v>1.24</v>
      </c>
      <c r="V79" s="39">
        <f t="shared" si="10"/>
        <v>3.38</v>
      </c>
      <c r="W79" s="39">
        <f t="shared" si="10"/>
        <v>8.69</v>
      </c>
      <c r="X79" s="39">
        <f t="shared" si="10"/>
        <v>8.57</v>
      </c>
      <c r="Y79" s="39">
        <f t="shared" si="10"/>
        <v>16.47</v>
      </c>
      <c r="Z79" s="39">
        <f t="shared" si="10"/>
        <v>2.21</v>
      </c>
      <c r="AA79" s="39">
        <f t="shared" si="10"/>
        <v>2.48</v>
      </c>
      <c r="AB79" s="41">
        <f t="shared" si="10"/>
        <v>6.31</v>
      </c>
    </row>
    <row r="80" spans="1:28" ht="15.75" x14ac:dyDescent="0.25">
      <c r="A80" s="24"/>
      <c r="B80" s="33">
        <v>45695</v>
      </c>
      <c r="C80" s="37">
        <f t="shared" si="2"/>
        <v>138.35</v>
      </c>
      <c r="D80" s="38">
        <f t="shared" si="3"/>
        <v>0</v>
      </c>
      <c r="E80" s="39">
        <f t="shared" si="5"/>
        <v>0</v>
      </c>
      <c r="F80" s="39">
        <f t="shared" si="5"/>
        <v>0</v>
      </c>
      <c r="G80" s="39">
        <f t="shared" si="5"/>
        <v>0</v>
      </c>
      <c r="H80" s="39">
        <f t="shared" si="5"/>
        <v>0</v>
      </c>
      <c r="I80" s="39">
        <f t="shared" si="5"/>
        <v>0</v>
      </c>
      <c r="J80" s="39">
        <f t="shared" si="5"/>
        <v>0</v>
      </c>
      <c r="K80" s="39">
        <f t="shared" si="5"/>
        <v>12.75</v>
      </c>
      <c r="L80" s="39">
        <f t="shared" si="5"/>
        <v>1.1100000000000001</v>
      </c>
      <c r="M80" s="39">
        <f t="shared" si="5"/>
        <v>15.51</v>
      </c>
      <c r="N80" s="39">
        <f t="shared" si="5"/>
        <v>16.3</v>
      </c>
      <c r="O80" s="39">
        <f t="shared" si="5"/>
        <v>7.79</v>
      </c>
      <c r="P80" s="39">
        <f t="shared" si="5"/>
        <v>0</v>
      </c>
      <c r="Q80" s="39">
        <f t="shared" si="5"/>
        <v>0</v>
      </c>
      <c r="R80" s="39">
        <f t="shared" si="5"/>
        <v>0</v>
      </c>
      <c r="S80" s="39">
        <f t="shared" si="5"/>
        <v>3.5</v>
      </c>
      <c r="T80" s="39">
        <f t="shared" ref="T80:AB80" si="11">T10+ABS(T45)</f>
        <v>17.260000000000002</v>
      </c>
      <c r="U80" s="39">
        <f t="shared" si="11"/>
        <v>7.53</v>
      </c>
      <c r="V80" s="39">
        <f t="shared" si="11"/>
        <v>17.63</v>
      </c>
      <c r="W80" s="39">
        <f t="shared" si="11"/>
        <v>13.36</v>
      </c>
      <c r="X80" s="39">
        <f t="shared" si="11"/>
        <v>6.51</v>
      </c>
      <c r="Y80" s="39">
        <f t="shared" si="11"/>
        <v>9.69</v>
      </c>
      <c r="Z80" s="39">
        <f t="shared" si="11"/>
        <v>2.11</v>
      </c>
      <c r="AA80" s="39">
        <f t="shared" si="11"/>
        <v>3.45</v>
      </c>
      <c r="AB80" s="41">
        <f t="shared" si="11"/>
        <v>3.85</v>
      </c>
    </row>
    <row r="81" spans="1:28" ht="15.75" x14ac:dyDescent="0.25">
      <c r="A81" s="24"/>
      <c r="B81" s="33">
        <v>45696</v>
      </c>
      <c r="C81" s="37">
        <f t="shared" si="2"/>
        <v>130.13999999999999</v>
      </c>
      <c r="D81" s="38">
        <f t="shared" si="3"/>
        <v>0</v>
      </c>
      <c r="E81" s="39">
        <f t="shared" si="5"/>
        <v>10.62</v>
      </c>
      <c r="F81" s="39">
        <f t="shared" si="5"/>
        <v>0</v>
      </c>
      <c r="G81" s="39">
        <f t="shared" si="5"/>
        <v>0</v>
      </c>
      <c r="H81" s="39">
        <f t="shared" si="5"/>
        <v>0</v>
      </c>
      <c r="I81" s="39">
        <f t="shared" si="5"/>
        <v>0</v>
      </c>
      <c r="J81" s="39">
        <f t="shared" si="5"/>
        <v>0</v>
      </c>
      <c r="K81" s="39">
        <f t="shared" si="5"/>
        <v>9.18</v>
      </c>
      <c r="L81" s="39">
        <f t="shared" si="5"/>
        <v>13.26</v>
      </c>
      <c r="M81" s="39">
        <f t="shared" si="5"/>
        <v>3.9</v>
      </c>
      <c r="N81" s="39">
        <f t="shared" si="5"/>
        <v>3.9</v>
      </c>
      <c r="O81" s="39">
        <f t="shared" si="5"/>
        <v>4</v>
      </c>
      <c r="P81" s="39">
        <f t="shared" si="5"/>
        <v>3.92</v>
      </c>
      <c r="Q81" s="39">
        <f t="shared" si="5"/>
        <v>4</v>
      </c>
      <c r="R81" s="39">
        <f t="shared" si="5"/>
        <v>0</v>
      </c>
      <c r="S81" s="39">
        <f t="shared" si="5"/>
        <v>0</v>
      </c>
      <c r="T81" s="39">
        <f t="shared" ref="T81:AB81" si="12">T11+ABS(T46)</f>
        <v>7.85</v>
      </c>
      <c r="U81" s="39">
        <f t="shared" si="12"/>
        <v>11.12</v>
      </c>
      <c r="V81" s="39">
        <f t="shared" si="12"/>
        <v>0.73</v>
      </c>
      <c r="W81" s="39">
        <f t="shared" si="12"/>
        <v>7.95</v>
      </c>
      <c r="X81" s="39">
        <f t="shared" si="12"/>
        <v>11.88</v>
      </c>
      <c r="Y81" s="39">
        <f t="shared" si="12"/>
        <v>16.25</v>
      </c>
      <c r="Z81" s="39">
        <f t="shared" si="12"/>
        <v>1.35</v>
      </c>
      <c r="AA81" s="39">
        <f t="shared" si="12"/>
        <v>3.1100000000000003</v>
      </c>
      <c r="AB81" s="41">
        <f t="shared" si="12"/>
        <v>17.12</v>
      </c>
    </row>
    <row r="82" spans="1:28" ht="15.75" x14ac:dyDescent="0.25">
      <c r="A82" s="24"/>
      <c r="B82" s="33">
        <v>45697</v>
      </c>
      <c r="C82" s="37">
        <f t="shared" si="2"/>
        <v>228.96999999999997</v>
      </c>
      <c r="D82" s="38">
        <f t="shared" si="3"/>
        <v>0</v>
      </c>
      <c r="E82" s="39">
        <f t="shared" si="5"/>
        <v>17.11</v>
      </c>
      <c r="F82" s="39">
        <f t="shared" si="5"/>
        <v>3.97</v>
      </c>
      <c r="G82" s="39">
        <f t="shared" si="5"/>
        <v>0</v>
      </c>
      <c r="H82" s="39">
        <f t="shared" si="5"/>
        <v>0</v>
      </c>
      <c r="I82" s="39">
        <f t="shared" si="5"/>
        <v>0</v>
      </c>
      <c r="J82" s="39">
        <f t="shared" si="5"/>
        <v>0</v>
      </c>
      <c r="K82" s="39">
        <f t="shared" si="5"/>
        <v>9.3699999999999992</v>
      </c>
      <c r="L82" s="39">
        <f t="shared" si="5"/>
        <v>16.690000000000001</v>
      </c>
      <c r="M82" s="39">
        <f t="shared" si="5"/>
        <v>5.0999999999999996</v>
      </c>
      <c r="N82" s="39">
        <f t="shared" si="5"/>
        <v>6.38</v>
      </c>
      <c r="O82" s="39">
        <f t="shared" si="5"/>
        <v>7.6</v>
      </c>
      <c r="P82" s="39">
        <f t="shared" si="5"/>
        <v>8.16</v>
      </c>
      <c r="Q82" s="39">
        <f t="shared" si="5"/>
        <v>10.67</v>
      </c>
      <c r="R82" s="39">
        <f t="shared" si="5"/>
        <v>12.92</v>
      </c>
      <c r="S82" s="39">
        <f t="shared" si="5"/>
        <v>12.81</v>
      </c>
      <c r="T82" s="39">
        <f t="shared" ref="T82:AB82" si="13">T12+ABS(T47)</f>
        <v>6.16</v>
      </c>
      <c r="U82" s="39">
        <f t="shared" si="13"/>
        <v>7.55</v>
      </c>
      <c r="V82" s="39">
        <f t="shared" si="13"/>
        <v>12.73</v>
      </c>
      <c r="W82" s="39">
        <f t="shared" si="13"/>
        <v>15.59</v>
      </c>
      <c r="X82" s="39">
        <f t="shared" si="13"/>
        <v>15.48</v>
      </c>
      <c r="Y82" s="39">
        <f t="shared" si="13"/>
        <v>16.25</v>
      </c>
      <c r="Z82" s="39">
        <f t="shared" si="13"/>
        <v>15.95</v>
      </c>
      <c r="AA82" s="39">
        <f t="shared" si="13"/>
        <v>16.84</v>
      </c>
      <c r="AB82" s="41">
        <f t="shared" si="13"/>
        <v>11.64</v>
      </c>
    </row>
    <row r="83" spans="1:28" ht="15.75" x14ac:dyDescent="0.25">
      <c r="A83" s="24"/>
      <c r="B83" s="33">
        <v>45698</v>
      </c>
      <c r="C83" s="37">
        <f t="shared" si="2"/>
        <v>157.51000000000002</v>
      </c>
      <c r="D83" s="38">
        <f t="shared" si="3"/>
        <v>0</v>
      </c>
      <c r="E83" s="39">
        <f t="shared" si="5"/>
        <v>6.32</v>
      </c>
      <c r="F83" s="39">
        <f t="shared" si="5"/>
        <v>3.69</v>
      </c>
      <c r="G83" s="39">
        <f t="shared" si="5"/>
        <v>0</v>
      </c>
      <c r="H83" s="39">
        <f t="shared" si="5"/>
        <v>0</v>
      </c>
      <c r="I83" s="39">
        <f t="shared" si="5"/>
        <v>0</v>
      </c>
      <c r="J83" s="39">
        <f t="shared" si="5"/>
        <v>0</v>
      </c>
      <c r="K83" s="39">
        <f t="shared" si="5"/>
        <v>8.9</v>
      </c>
      <c r="L83" s="39">
        <f t="shared" si="5"/>
        <v>8.59</v>
      </c>
      <c r="M83" s="39">
        <f t="shared" si="5"/>
        <v>1.1599999999999999</v>
      </c>
      <c r="N83" s="39">
        <f t="shared" si="5"/>
        <v>0.67</v>
      </c>
      <c r="O83" s="39">
        <f t="shared" si="5"/>
        <v>10.49</v>
      </c>
      <c r="P83" s="39">
        <f t="shared" si="5"/>
        <v>3.52</v>
      </c>
      <c r="Q83" s="39">
        <f t="shared" si="5"/>
        <v>3.2</v>
      </c>
      <c r="R83" s="39">
        <f t="shared" si="5"/>
        <v>1.6</v>
      </c>
      <c r="S83" s="39">
        <f t="shared" si="5"/>
        <v>12.55</v>
      </c>
      <c r="T83" s="39">
        <f t="shared" ref="T83:AB83" si="14">T13+ABS(T48)</f>
        <v>9.5399999999999991</v>
      </c>
      <c r="U83" s="39">
        <f t="shared" si="14"/>
        <v>9.65</v>
      </c>
      <c r="V83" s="39">
        <f t="shared" si="14"/>
        <v>13.76</v>
      </c>
      <c r="W83" s="39">
        <f t="shared" si="14"/>
        <v>3.78</v>
      </c>
      <c r="X83" s="39">
        <f t="shared" si="14"/>
        <v>10.43</v>
      </c>
      <c r="Y83" s="39">
        <f t="shared" si="14"/>
        <v>9.83</v>
      </c>
      <c r="Z83" s="39">
        <f t="shared" si="14"/>
        <v>16.350000000000001</v>
      </c>
      <c r="AA83" s="39">
        <f t="shared" si="14"/>
        <v>6.44</v>
      </c>
      <c r="AB83" s="41">
        <f t="shared" si="14"/>
        <v>17.04</v>
      </c>
    </row>
    <row r="84" spans="1:28" ht="15.75" x14ac:dyDescent="0.25">
      <c r="A84" s="24"/>
      <c r="B84" s="33">
        <v>45699</v>
      </c>
      <c r="C84" s="37">
        <f t="shared" si="2"/>
        <v>131.63</v>
      </c>
      <c r="D84" s="38">
        <f t="shared" si="3"/>
        <v>0</v>
      </c>
      <c r="E84" s="39">
        <f t="shared" si="5"/>
        <v>3.48</v>
      </c>
      <c r="F84" s="39">
        <f t="shared" si="5"/>
        <v>12.3</v>
      </c>
      <c r="G84" s="39">
        <f t="shared" si="5"/>
        <v>0</v>
      </c>
      <c r="H84" s="39">
        <f t="shared" si="5"/>
        <v>0</v>
      </c>
      <c r="I84" s="39">
        <f t="shared" si="5"/>
        <v>0</v>
      </c>
      <c r="J84" s="39">
        <f t="shared" si="5"/>
        <v>0</v>
      </c>
      <c r="K84" s="39">
        <f t="shared" si="5"/>
        <v>16.059999999999999</v>
      </c>
      <c r="L84" s="39">
        <f t="shared" si="5"/>
        <v>9.33</v>
      </c>
      <c r="M84" s="39">
        <f t="shared" si="5"/>
        <v>9.1300000000000008</v>
      </c>
      <c r="N84" s="39">
        <f t="shared" si="5"/>
        <v>11.89</v>
      </c>
      <c r="O84" s="39">
        <f t="shared" si="5"/>
        <v>0</v>
      </c>
      <c r="P84" s="39">
        <f t="shared" si="5"/>
        <v>0</v>
      </c>
      <c r="Q84" s="39">
        <f t="shared" si="5"/>
        <v>0</v>
      </c>
      <c r="R84" s="39">
        <f t="shared" si="5"/>
        <v>5.46</v>
      </c>
      <c r="S84" s="39">
        <f t="shared" si="5"/>
        <v>8.9700000000000006</v>
      </c>
      <c r="T84" s="39">
        <f t="shared" ref="T84:AB84" si="15">T14+ABS(T49)</f>
        <v>5.85</v>
      </c>
      <c r="U84" s="39">
        <f t="shared" si="15"/>
        <v>4.17</v>
      </c>
      <c r="V84" s="39">
        <f t="shared" si="15"/>
        <v>0.99</v>
      </c>
      <c r="W84" s="39">
        <f t="shared" si="15"/>
        <v>9.2799999999999994</v>
      </c>
      <c r="X84" s="39">
        <f t="shared" si="15"/>
        <v>8.64</v>
      </c>
      <c r="Y84" s="39">
        <f t="shared" si="15"/>
        <v>2.8899999999999997</v>
      </c>
      <c r="Z84" s="39">
        <f t="shared" si="15"/>
        <v>2.5900000000000003</v>
      </c>
      <c r="AA84" s="39">
        <f t="shared" si="15"/>
        <v>4.1500000000000004</v>
      </c>
      <c r="AB84" s="41">
        <f t="shared" si="15"/>
        <v>16.45</v>
      </c>
    </row>
    <row r="85" spans="1:28" ht="15.75" x14ac:dyDescent="0.25">
      <c r="A85" s="24"/>
      <c r="B85" s="33">
        <v>45700</v>
      </c>
      <c r="C85" s="37">
        <f t="shared" si="2"/>
        <v>188.68</v>
      </c>
      <c r="D85" s="38">
        <f t="shared" si="3"/>
        <v>0</v>
      </c>
      <c r="E85" s="39">
        <f t="shared" si="5"/>
        <v>12.56</v>
      </c>
      <c r="F85" s="39">
        <f t="shared" si="5"/>
        <v>3.69</v>
      </c>
      <c r="G85" s="39">
        <f t="shared" si="5"/>
        <v>0</v>
      </c>
      <c r="H85" s="39">
        <f t="shared" si="5"/>
        <v>0</v>
      </c>
      <c r="I85" s="39">
        <f t="shared" si="5"/>
        <v>0</v>
      </c>
      <c r="J85" s="39">
        <f t="shared" si="5"/>
        <v>0</v>
      </c>
      <c r="K85" s="39">
        <f t="shared" si="5"/>
        <v>16.329999999999998</v>
      </c>
      <c r="L85" s="39">
        <f t="shared" si="5"/>
        <v>2.9</v>
      </c>
      <c r="M85" s="39">
        <f t="shared" si="5"/>
        <v>6.56</v>
      </c>
      <c r="N85" s="39">
        <f t="shared" si="5"/>
        <v>8.2899999999999991</v>
      </c>
      <c r="O85" s="39">
        <f t="shared" si="5"/>
        <v>7.85</v>
      </c>
      <c r="P85" s="39">
        <f t="shared" si="5"/>
        <v>3.61</v>
      </c>
      <c r="Q85" s="39">
        <f t="shared" si="5"/>
        <v>5.08</v>
      </c>
      <c r="R85" s="39">
        <f t="shared" si="5"/>
        <v>11.34</v>
      </c>
      <c r="S85" s="39">
        <f t="shared" si="5"/>
        <v>10.33</v>
      </c>
      <c r="T85" s="39">
        <f t="shared" ref="T85:AB85" si="16">T15+ABS(T50)</f>
        <v>12.51</v>
      </c>
      <c r="U85" s="39">
        <f t="shared" si="16"/>
        <v>11.8</v>
      </c>
      <c r="V85" s="39">
        <f t="shared" si="16"/>
        <v>13.03</v>
      </c>
      <c r="W85" s="39">
        <f t="shared" si="16"/>
        <v>10.4</v>
      </c>
      <c r="X85" s="39">
        <f t="shared" si="16"/>
        <v>12.39</v>
      </c>
      <c r="Y85" s="39">
        <f t="shared" si="16"/>
        <v>13.5</v>
      </c>
      <c r="Z85" s="39">
        <f t="shared" si="16"/>
        <v>11.68</v>
      </c>
      <c r="AA85" s="39">
        <f t="shared" si="16"/>
        <v>9.35</v>
      </c>
      <c r="AB85" s="41">
        <f t="shared" si="16"/>
        <v>5.48</v>
      </c>
    </row>
    <row r="86" spans="1:28" ht="15.75" x14ac:dyDescent="0.25">
      <c r="A86" s="24"/>
      <c r="B86" s="33">
        <v>45701</v>
      </c>
      <c r="C86" s="37">
        <f t="shared" si="2"/>
        <v>149.60999999999999</v>
      </c>
      <c r="D86" s="38">
        <f t="shared" si="3"/>
        <v>0</v>
      </c>
      <c r="E86" s="39">
        <f t="shared" si="5"/>
        <v>0</v>
      </c>
      <c r="F86" s="39">
        <f t="shared" si="5"/>
        <v>0</v>
      </c>
      <c r="G86" s="39">
        <f t="shared" si="5"/>
        <v>0</v>
      </c>
      <c r="H86" s="39">
        <f t="shared" si="5"/>
        <v>0</v>
      </c>
      <c r="I86" s="39">
        <f t="shared" si="5"/>
        <v>0</v>
      </c>
      <c r="J86" s="39">
        <f t="shared" si="5"/>
        <v>0</v>
      </c>
      <c r="K86" s="39">
        <f t="shared" si="5"/>
        <v>3.73</v>
      </c>
      <c r="L86" s="39">
        <f t="shared" si="5"/>
        <v>1.2</v>
      </c>
      <c r="M86" s="39">
        <f t="shared" si="5"/>
        <v>9.99</v>
      </c>
      <c r="N86" s="39">
        <f t="shared" si="5"/>
        <v>15.74</v>
      </c>
      <c r="O86" s="39">
        <f t="shared" si="5"/>
        <v>12.08</v>
      </c>
      <c r="P86" s="39">
        <f t="shared" si="5"/>
        <v>12.77</v>
      </c>
      <c r="Q86" s="39">
        <f t="shared" si="5"/>
        <v>8.83</v>
      </c>
      <c r="R86" s="39">
        <f t="shared" si="5"/>
        <v>8.31</v>
      </c>
      <c r="S86" s="39">
        <f t="shared" si="5"/>
        <v>5.41</v>
      </c>
      <c r="T86" s="39">
        <f t="shared" ref="T86:AB86" si="17">T16+ABS(T51)</f>
        <v>5.41</v>
      </c>
      <c r="U86" s="39">
        <f t="shared" si="17"/>
        <v>9.19</v>
      </c>
      <c r="V86" s="39">
        <f t="shared" si="17"/>
        <v>12.71</v>
      </c>
      <c r="W86" s="39">
        <f t="shared" si="17"/>
        <v>2.1</v>
      </c>
      <c r="X86" s="39">
        <f t="shared" si="17"/>
        <v>15.11</v>
      </c>
      <c r="Y86" s="39">
        <f t="shared" si="17"/>
        <v>4.3</v>
      </c>
      <c r="Z86" s="39">
        <f t="shared" si="17"/>
        <v>5.12</v>
      </c>
      <c r="AA86" s="39">
        <f t="shared" si="17"/>
        <v>12.04</v>
      </c>
      <c r="AB86" s="41">
        <f t="shared" si="17"/>
        <v>5.57</v>
      </c>
    </row>
    <row r="87" spans="1:28" ht="15.75" x14ac:dyDescent="0.25">
      <c r="A87" s="24"/>
      <c r="B87" s="33">
        <v>45702</v>
      </c>
      <c r="C87" s="37">
        <f t="shared" si="2"/>
        <v>189.48000000000002</v>
      </c>
      <c r="D87" s="38">
        <f t="shared" si="3"/>
        <v>0</v>
      </c>
      <c r="E87" s="39">
        <f t="shared" si="5"/>
        <v>5.43</v>
      </c>
      <c r="F87" s="39">
        <f t="shared" si="5"/>
        <v>0</v>
      </c>
      <c r="G87" s="39">
        <f t="shared" si="5"/>
        <v>0</v>
      </c>
      <c r="H87" s="39">
        <f t="shared" si="5"/>
        <v>0</v>
      </c>
      <c r="I87" s="39">
        <f t="shared" si="5"/>
        <v>0</v>
      </c>
      <c r="J87" s="39">
        <f t="shared" si="5"/>
        <v>0</v>
      </c>
      <c r="K87" s="39">
        <f t="shared" si="5"/>
        <v>10.75</v>
      </c>
      <c r="L87" s="39">
        <f t="shared" si="5"/>
        <v>5.19</v>
      </c>
      <c r="M87" s="39">
        <f t="shared" si="5"/>
        <v>15.85</v>
      </c>
      <c r="N87" s="39">
        <f t="shared" si="5"/>
        <v>1.2</v>
      </c>
      <c r="O87" s="39">
        <f t="shared" si="5"/>
        <v>9.34</v>
      </c>
      <c r="P87" s="39">
        <f t="shared" si="5"/>
        <v>8.9499999999999993</v>
      </c>
      <c r="Q87" s="39">
        <f t="shared" si="5"/>
        <v>9.43</v>
      </c>
      <c r="R87" s="39">
        <f t="shared" si="5"/>
        <v>9.58</v>
      </c>
      <c r="S87" s="39">
        <f t="shared" si="5"/>
        <v>13.08</v>
      </c>
      <c r="T87" s="39">
        <f t="shared" ref="T87:AB87" si="18">T17+ABS(T52)</f>
        <v>13.42</v>
      </c>
      <c r="U87" s="39">
        <f t="shared" si="18"/>
        <v>13.29</v>
      </c>
      <c r="V87" s="39">
        <f t="shared" si="18"/>
        <v>13.28</v>
      </c>
      <c r="W87" s="39">
        <f t="shared" si="18"/>
        <v>13.3</v>
      </c>
      <c r="X87" s="39">
        <f t="shared" si="18"/>
        <v>13.33</v>
      </c>
      <c r="Y87" s="39">
        <f t="shared" si="18"/>
        <v>10.67</v>
      </c>
      <c r="Z87" s="39">
        <f t="shared" si="18"/>
        <v>10.07</v>
      </c>
      <c r="AA87" s="39">
        <f t="shared" si="18"/>
        <v>2.9000000000000004</v>
      </c>
      <c r="AB87" s="41">
        <f t="shared" si="18"/>
        <v>10.42</v>
      </c>
    </row>
    <row r="88" spans="1:28" ht="15.75" x14ac:dyDescent="0.25">
      <c r="A88" s="24"/>
      <c r="B88" s="33">
        <v>45703</v>
      </c>
      <c r="C88" s="37">
        <f t="shared" si="2"/>
        <v>174.08</v>
      </c>
      <c r="D88" s="38">
        <f t="shared" si="3"/>
        <v>0</v>
      </c>
      <c r="E88" s="39">
        <f t="shared" si="5"/>
        <v>0.85</v>
      </c>
      <c r="F88" s="39">
        <f t="shared" si="5"/>
        <v>0.82</v>
      </c>
      <c r="G88" s="39">
        <f t="shared" si="5"/>
        <v>0.68</v>
      </c>
      <c r="H88" s="39">
        <f t="shared" si="5"/>
        <v>0</v>
      </c>
      <c r="I88" s="39">
        <f t="shared" si="5"/>
        <v>0</v>
      </c>
      <c r="J88" s="39">
        <f t="shared" si="5"/>
        <v>0</v>
      </c>
      <c r="K88" s="39">
        <f t="shared" si="5"/>
        <v>2.2200000000000002</v>
      </c>
      <c r="L88" s="39">
        <f t="shared" si="5"/>
        <v>9.1199999999999992</v>
      </c>
      <c r="M88" s="39">
        <f t="shared" si="5"/>
        <v>12.49</v>
      </c>
      <c r="N88" s="39">
        <f t="shared" si="5"/>
        <v>13.48</v>
      </c>
      <c r="O88" s="39">
        <f t="shared" si="5"/>
        <v>9.57</v>
      </c>
      <c r="P88" s="39">
        <f t="shared" si="5"/>
        <v>9.57</v>
      </c>
      <c r="Q88" s="39">
        <f t="shared" si="5"/>
        <v>9.57</v>
      </c>
      <c r="R88" s="39">
        <f t="shared" si="5"/>
        <v>5.55</v>
      </c>
      <c r="S88" s="39">
        <f t="shared" si="5"/>
        <v>11.36</v>
      </c>
      <c r="T88" s="39">
        <f t="shared" ref="T88:AB88" si="19">T18+ABS(T53)</f>
        <v>8.48</v>
      </c>
      <c r="U88" s="39">
        <f t="shared" si="19"/>
        <v>13.16</v>
      </c>
      <c r="V88" s="39">
        <f t="shared" si="19"/>
        <v>7.89</v>
      </c>
      <c r="W88" s="39">
        <f t="shared" si="19"/>
        <v>5.52</v>
      </c>
      <c r="X88" s="39">
        <f t="shared" si="19"/>
        <v>6.12</v>
      </c>
      <c r="Y88" s="39">
        <f t="shared" si="19"/>
        <v>11.48</v>
      </c>
      <c r="Z88" s="39">
        <f t="shared" si="19"/>
        <v>12.18</v>
      </c>
      <c r="AA88" s="39">
        <f t="shared" si="19"/>
        <v>13.48</v>
      </c>
      <c r="AB88" s="41">
        <f t="shared" si="19"/>
        <v>10.49</v>
      </c>
    </row>
    <row r="89" spans="1:28" ht="15.75" x14ac:dyDescent="0.25">
      <c r="A89" s="24"/>
      <c r="B89" s="33">
        <v>45704</v>
      </c>
      <c r="C89" s="37">
        <f t="shared" si="2"/>
        <v>164.00999999999993</v>
      </c>
      <c r="D89" s="38">
        <f t="shared" si="3"/>
        <v>0</v>
      </c>
      <c r="E89" s="39">
        <f t="shared" si="5"/>
        <v>9.6</v>
      </c>
      <c r="F89" s="39">
        <f t="shared" si="5"/>
        <v>0</v>
      </c>
      <c r="G89" s="39">
        <f t="shared" si="5"/>
        <v>0</v>
      </c>
      <c r="H89" s="39">
        <f t="shared" si="5"/>
        <v>0</v>
      </c>
      <c r="I89" s="39">
        <f t="shared" si="5"/>
        <v>0</v>
      </c>
      <c r="J89" s="39">
        <f t="shared" si="5"/>
        <v>0</v>
      </c>
      <c r="K89" s="39">
        <f t="shared" si="5"/>
        <v>0</v>
      </c>
      <c r="L89" s="39">
        <f t="shared" si="5"/>
        <v>9.02</v>
      </c>
      <c r="M89" s="39">
        <f t="shared" si="5"/>
        <v>12.63</v>
      </c>
      <c r="N89" s="39">
        <f t="shared" si="5"/>
        <v>9.82</v>
      </c>
      <c r="O89" s="39">
        <f t="shared" si="5"/>
        <v>11.19</v>
      </c>
      <c r="P89" s="39">
        <f t="shared" si="5"/>
        <v>13.32</v>
      </c>
      <c r="Q89" s="39">
        <f t="shared" si="5"/>
        <v>3.1100000000000003</v>
      </c>
      <c r="R89" s="39">
        <f t="shared" si="5"/>
        <v>13.35</v>
      </c>
      <c r="S89" s="39">
        <f t="shared" si="5"/>
        <v>1.57</v>
      </c>
      <c r="T89" s="39">
        <f t="shared" ref="T89:AB89" si="20">T19+ABS(T54)</f>
        <v>5.0999999999999996</v>
      </c>
      <c r="U89" s="39">
        <f t="shared" si="20"/>
        <v>6.83</v>
      </c>
      <c r="V89" s="39">
        <f t="shared" si="20"/>
        <v>12.75</v>
      </c>
      <c r="W89" s="39">
        <f t="shared" si="20"/>
        <v>12.69</v>
      </c>
      <c r="X89" s="39">
        <f t="shared" si="20"/>
        <v>12.12</v>
      </c>
      <c r="Y89" s="39">
        <f t="shared" si="20"/>
        <v>13.23</v>
      </c>
      <c r="Z89" s="39">
        <f t="shared" si="20"/>
        <v>4.2299999999999995</v>
      </c>
      <c r="AA89" s="39">
        <f t="shared" si="20"/>
        <v>1.84</v>
      </c>
      <c r="AB89" s="41">
        <f t="shared" si="20"/>
        <v>11.61</v>
      </c>
    </row>
    <row r="90" spans="1:28" ht="15.75" x14ac:dyDescent="0.25">
      <c r="A90" s="24"/>
      <c r="B90" s="33">
        <v>45705</v>
      </c>
      <c r="C90" s="37">
        <f t="shared" si="2"/>
        <v>269.2</v>
      </c>
      <c r="D90" s="38">
        <f t="shared" si="3"/>
        <v>0</v>
      </c>
      <c r="E90" s="39">
        <f t="shared" si="5"/>
        <v>3.85</v>
      </c>
      <c r="F90" s="39">
        <f t="shared" ref="F90:AB90" si="21">F20+ABS(F55)</f>
        <v>0.05</v>
      </c>
      <c r="G90" s="39">
        <f t="shared" si="21"/>
        <v>0</v>
      </c>
      <c r="H90" s="39">
        <f t="shared" si="21"/>
        <v>0</v>
      </c>
      <c r="I90" s="39">
        <f t="shared" si="21"/>
        <v>0</v>
      </c>
      <c r="J90" s="39">
        <f t="shared" si="21"/>
        <v>3.5</v>
      </c>
      <c r="K90" s="39">
        <f t="shared" si="21"/>
        <v>11.81</v>
      </c>
      <c r="L90" s="39">
        <f t="shared" si="21"/>
        <v>16.010000000000002</v>
      </c>
      <c r="M90" s="39">
        <f t="shared" si="21"/>
        <v>15.62</v>
      </c>
      <c r="N90" s="39">
        <f t="shared" si="21"/>
        <v>17.260000000000002</v>
      </c>
      <c r="O90" s="39">
        <f t="shared" si="21"/>
        <v>17.350000000000001</v>
      </c>
      <c r="P90" s="39">
        <f t="shared" si="21"/>
        <v>17.309999999999999</v>
      </c>
      <c r="Q90" s="39">
        <f t="shared" si="21"/>
        <v>4</v>
      </c>
      <c r="R90" s="39">
        <f t="shared" si="21"/>
        <v>15.52</v>
      </c>
      <c r="S90" s="39">
        <f t="shared" si="21"/>
        <v>16.93</v>
      </c>
      <c r="T90" s="39">
        <f t="shared" si="21"/>
        <v>16.850000000000001</v>
      </c>
      <c r="U90" s="39">
        <f t="shared" si="21"/>
        <v>9.3800000000000008</v>
      </c>
      <c r="V90" s="39">
        <f t="shared" si="21"/>
        <v>16.71</v>
      </c>
      <c r="W90" s="39">
        <f t="shared" si="21"/>
        <v>16.95</v>
      </c>
      <c r="X90" s="39">
        <f t="shared" si="21"/>
        <v>14.84</v>
      </c>
      <c r="Y90" s="39">
        <f t="shared" si="21"/>
        <v>15.25</v>
      </c>
      <c r="Z90" s="39">
        <f t="shared" si="21"/>
        <v>14.16</v>
      </c>
      <c r="AA90" s="39">
        <f t="shared" si="21"/>
        <v>8.94</v>
      </c>
      <c r="AB90" s="41">
        <f t="shared" si="21"/>
        <v>16.91</v>
      </c>
    </row>
    <row r="91" spans="1:28" ht="15.75" x14ac:dyDescent="0.25">
      <c r="A91" s="24"/>
      <c r="B91" s="33">
        <v>45706</v>
      </c>
      <c r="C91" s="37">
        <f t="shared" si="2"/>
        <v>124.25</v>
      </c>
      <c r="D91" s="38">
        <f t="shared" si="3"/>
        <v>0</v>
      </c>
      <c r="E91" s="39">
        <f t="shared" si="5"/>
        <v>4.1399999999999997</v>
      </c>
      <c r="F91" s="39">
        <f t="shared" ref="F91:AB91" si="22">F21+ABS(F56)</f>
        <v>3.31</v>
      </c>
      <c r="G91" s="39">
        <f t="shared" si="22"/>
        <v>1.08</v>
      </c>
      <c r="H91" s="39">
        <f t="shared" si="22"/>
        <v>0</v>
      </c>
      <c r="I91" s="39">
        <f t="shared" si="22"/>
        <v>0</v>
      </c>
      <c r="J91" s="39">
        <f t="shared" si="22"/>
        <v>0</v>
      </c>
      <c r="K91" s="39">
        <f t="shared" si="22"/>
        <v>1.56</v>
      </c>
      <c r="L91" s="39">
        <f t="shared" si="22"/>
        <v>2.52</v>
      </c>
      <c r="M91" s="39">
        <f t="shared" si="22"/>
        <v>8.58</v>
      </c>
      <c r="N91" s="39">
        <f t="shared" si="22"/>
        <v>0.68</v>
      </c>
      <c r="O91" s="39">
        <f t="shared" si="22"/>
        <v>9.01</v>
      </c>
      <c r="P91" s="39">
        <f t="shared" si="22"/>
        <v>0</v>
      </c>
      <c r="Q91" s="39">
        <f t="shared" si="22"/>
        <v>0</v>
      </c>
      <c r="R91" s="39">
        <f t="shared" si="22"/>
        <v>9.02</v>
      </c>
      <c r="S91" s="39">
        <f t="shared" si="22"/>
        <v>9.58</v>
      </c>
      <c r="T91" s="39">
        <f t="shared" si="22"/>
        <v>9.58</v>
      </c>
      <c r="U91" s="39">
        <f t="shared" si="22"/>
        <v>9.5399999999999991</v>
      </c>
      <c r="V91" s="39">
        <f t="shared" si="22"/>
        <v>10.07</v>
      </c>
      <c r="W91" s="39">
        <f t="shared" si="22"/>
        <v>12.68</v>
      </c>
      <c r="X91" s="39">
        <f t="shared" si="22"/>
        <v>8.75</v>
      </c>
      <c r="Y91" s="39">
        <f t="shared" si="22"/>
        <v>13.03</v>
      </c>
      <c r="Z91" s="39">
        <f t="shared" si="22"/>
        <v>0.84000000000000008</v>
      </c>
      <c r="AA91" s="39">
        <f t="shared" si="22"/>
        <v>4.38</v>
      </c>
      <c r="AB91" s="41">
        <f t="shared" si="22"/>
        <v>5.9</v>
      </c>
    </row>
    <row r="92" spans="1:28" ht="15.75" x14ac:dyDescent="0.25">
      <c r="A92" s="24"/>
      <c r="B92" s="33">
        <v>45707</v>
      </c>
      <c r="C92" s="37">
        <f t="shared" si="2"/>
        <v>173.59</v>
      </c>
      <c r="D92" s="38">
        <f t="shared" si="3"/>
        <v>0</v>
      </c>
      <c r="E92" s="39">
        <f t="shared" si="5"/>
        <v>7.07</v>
      </c>
      <c r="F92" s="39">
        <f t="shared" ref="F92:AB92" si="23">F22+ABS(F57)</f>
        <v>0</v>
      </c>
      <c r="G92" s="39">
        <f t="shared" si="23"/>
        <v>0</v>
      </c>
      <c r="H92" s="39">
        <f t="shared" si="23"/>
        <v>0</v>
      </c>
      <c r="I92" s="39">
        <f t="shared" si="23"/>
        <v>0</v>
      </c>
      <c r="J92" s="39">
        <f t="shared" si="23"/>
        <v>3.11</v>
      </c>
      <c r="K92" s="39">
        <f t="shared" si="23"/>
        <v>6.81</v>
      </c>
      <c r="L92" s="39">
        <f t="shared" si="23"/>
        <v>16.02</v>
      </c>
      <c r="M92" s="39">
        <f t="shared" si="23"/>
        <v>3.5</v>
      </c>
      <c r="N92" s="39">
        <f t="shared" si="23"/>
        <v>11.35</v>
      </c>
      <c r="O92" s="39">
        <f t="shared" si="23"/>
        <v>0.06</v>
      </c>
      <c r="P92" s="39">
        <f t="shared" si="23"/>
        <v>2.85</v>
      </c>
      <c r="Q92" s="39">
        <f t="shared" si="23"/>
        <v>3.88</v>
      </c>
      <c r="R92" s="39">
        <f t="shared" si="23"/>
        <v>3.94</v>
      </c>
      <c r="S92" s="39">
        <f t="shared" si="23"/>
        <v>10.199999999999999</v>
      </c>
      <c r="T92" s="39">
        <f t="shared" si="23"/>
        <v>13.54</v>
      </c>
      <c r="U92" s="39">
        <f t="shared" si="23"/>
        <v>10.81</v>
      </c>
      <c r="V92" s="39">
        <f t="shared" si="23"/>
        <v>8.07</v>
      </c>
      <c r="W92" s="39">
        <f t="shared" si="23"/>
        <v>2.3199999999999998</v>
      </c>
      <c r="X92" s="39">
        <f t="shared" si="23"/>
        <v>10.79</v>
      </c>
      <c r="Y92" s="39">
        <f t="shared" si="23"/>
        <v>16.34</v>
      </c>
      <c r="Z92" s="39">
        <f t="shared" si="23"/>
        <v>16.489999999999998</v>
      </c>
      <c r="AA92" s="39">
        <f t="shared" si="23"/>
        <v>9.84</v>
      </c>
      <c r="AB92" s="41">
        <f t="shared" si="23"/>
        <v>16.600000000000001</v>
      </c>
    </row>
    <row r="93" spans="1:28" ht="15.75" x14ac:dyDescent="0.25">
      <c r="A93" s="24"/>
      <c r="B93" s="33">
        <v>45708</v>
      </c>
      <c r="C93" s="37">
        <f t="shared" si="2"/>
        <v>157.79</v>
      </c>
      <c r="D93" s="38">
        <f t="shared" si="3"/>
        <v>0</v>
      </c>
      <c r="E93" s="39">
        <f t="shared" si="5"/>
        <v>12.7</v>
      </c>
      <c r="F93" s="39">
        <f t="shared" ref="F93:AB93" si="24">F23+ABS(F58)</f>
        <v>0</v>
      </c>
      <c r="G93" s="39">
        <f t="shared" si="24"/>
        <v>0</v>
      </c>
      <c r="H93" s="39">
        <f t="shared" si="24"/>
        <v>0</v>
      </c>
      <c r="I93" s="39">
        <f t="shared" si="24"/>
        <v>0</v>
      </c>
      <c r="J93" s="39">
        <f t="shared" si="24"/>
        <v>0</v>
      </c>
      <c r="K93" s="39">
        <f t="shared" si="24"/>
        <v>15.3</v>
      </c>
      <c r="L93" s="39">
        <f t="shared" si="24"/>
        <v>4.82</v>
      </c>
      <c r="M93" s="39">
        <f t="shared" si="24"/>
        <v>4.1900000000000004</v>
      </c>
      <c r="N93" s="39">
        <f t="shared" si="24"/>
        <v>4.83</v>
      </c>
      <c r="O93" s="39">
        <f t="shared" si="24"/>
        <v>0</v>
      </c>
      <c r="P93" s="39">
        <f t="shared" si="24"/>
        <v>0</v>
      </c>
      <c r="Q93" s="39">
        <f t="shared" si="24"/>
        <v>0</v>
      </c>
      <c r="R93" s="39">
        <f t="shared" si="24"/>
        <v>0</v>
      </c>
      <c r="S93" s="39">
        <f t="shared" si="24"/>
        <v>0</v>
      </c>
      <c r="T93" s="39">
        <f t="shared" si="24"/>
        <v>9.58</v>
      </c>
      <c r="U93" s="39">
        <f t="shared" si="24"/>
        <v>13.52</v>
      </c>
      <c r="V93" s="39">
        <f t="shared" si="24"/>
        <v>15.49</v>
      </c>
      <c r="W93" s="39">
        <f t="shared" si="24"/>
        <v>0.7</v>
      </c>
      <c r="X93" s="39">
        <f t="shared" si="24"/>
        <v>15.97</v>
      </c>
      <c r="Y93" s="39">
        <f t="shared" si="24"/>
        <v>16</v>
      </c>
      <c r="Z93" s="39">
        <f t="shared" si="24"/>
        <v>16.16</v>
      </c>
      <c r="AA93" s="39">
        <f t="shared" si="24"/>
        <v>12.32</v>
      </c>
      <c r="AB93" s="41">
        <f t="shared" si="24"/>
        <v>16.21</v>
      </c>
    </row>
    <row r="94" spans="1:28" ht="15.75" x14ac:dyDescent="0.25">
      <c r="A94" s="24"/>
      <c r="B94" s="33">
        <v>45709</v>
      </c>
      <c r="C94" s="37">
        <f t="shared" si="2"/>
        <v>105.1</v>
      </c>
      <c r="D94" s="38">
        <f t="shared" si="3"/>
        <v>0</v>
      </c>
      <c r="E94" s="39">
        <f t="shared" si="5"/>
        <v>2.69</v>
      </c>
      <c r="F94" s="39">
        <f t="shared" ref="F94:AB94" si="25">F24+ABS(F59)</f>
        <v>3.26</v>
      </c>
      <c r="G94" s="39">
        <f t="shared" si="25"/>
        <v>0</v>
      </c>
      <c r="H94" s="39">
        <f t="shared" si="25"/>
        <v>0</v>
      </c>
      <c r="I94" s="39">
        <f t="shared" si="25"/>
        <v>0</v>
      </c>
      <c r="J94" s="39">
        <f t="shared" si="25"/>
        <v>0</v>
      </c>
      <c r="K94" s="39">
        <f t="shared" si="25"/>
        <v>12.16</v>
      </c>
      <c r="L94" s="39">
        <f t="shared" si="25"/>
        <v>9.06</v>
      </c>
      <c r="M94" s="39">
        <f t="shared" si="25"/>
        <v>13.43</v>
      </c>
      <c r="N94" s="39">
        <f t="shared" si="25"/>
        <v>0</v>
      </c>
      <c r="O94" s="39">
        <f t="shared" si="25"/>
        <v>0</v>
      </c>
      <c r="P94" s="39">
        <f t="shared" si="25"/>
        <v>0</v>
      </c>
      <c r="Q94" s="39">
        <f t="shared" si="25"/>
        <v>0</v>
      </c>
      <c r="R94" s="39">
        <f t="shared" si="25"/>
        <v>0</v>
      </c>
      <c r="S94" s="39">
        <f t="shared" si="25"/>
        <v>0</v>
      </c>
      <c r="T94" s="39">
        <f t="shared" si="25"/>
        <v>8.0399999999999991</v>
      </c>
      <c r="U94" s="39">
        <f t="shared" si="25"/>
        <v>2.8</v>
      </c>
      <c r="V94" s="39">
        <f t="shared" si="25"/>
        <v>1.71</v>
      </c>
      <c r="W94" s="39">
        <f t="shared" si="25"/>
        <v>9.6300000000000008</v>
      </c>
      <c r="X94" s="39">
        <f t="shared" si="25"/>
        <v>1.08</v>
      </c>
      <c r="Y94" s="39">
        <f t="shared" si="25"/>
        <v>3.65</v>
      </c>
      <c r="Z94" s="39">
        <f t="shared" si="25"/>
        <v>12.75</v>
      </c>
      <c r="AA94" s="39">
        <f t="shared" si="25"/>
        <v>13.21</v>
      </c>
      <c r="AB94" s="41">
        <f t="shared" si="25"/>
        <v>11.63</v>
      </c>
    </row>
    <row r="95" spans="1:28" ht="15.75" x14ac:dyDescent="0.25">
      <c r="A95" s="24"/>
      <c r="B95" s="33">
        <v>45710</v>
      </c>
      <c r="C95" s="37">
        <f t="shared" si="2"/>
        <v>117.31</v>
      </c>
      <c r="D95" s="38">
        <f t="shared" si="3"/>
        <v>0</v>
      </c>
      <c r="E95" s="39">
        <f t="shared" si="5"/>
        <v>10.039999999999999</v>
      </c>
      <c r="F95" s="39">
        <f t="shared" ref="F95:AB95" si="26">F25+ABS(F60)</f>
        <v>0</v>
      </c>
      <c r="G95" s="39">
        <f t="shared" si="26"/>
        <v>0</v>
      </c>
      <c r="H95" s="39">
        <f t="shared" si="26"/>
        <v>0</v>
      </c>
      <c r="I95" s="39">
        <f t="shared" si="26"/>
        <v>0</v>
      </c>
      <c r="J95" s="39">
        <f t="shared" si="26"/>
        <v>0</v>
      </c>
      <c r="K95" s="39">
        <f t="shared" si="26"/>
        <v>2.2400000000000002</v>
      </c>
      <c r="L95" s="39">
        <f t="shared" si="26"/>
        <v>11.86</v>
      </c>
      <c r="M95" s="39">
        <f t="shared" si="26"/>
        <v>8.44</v>
      </c>
      <c r="N95" s="39">
        <f t="shared" si="26"/>
        <v>0</v>
      </c>
      <c r="O95" s="39">
        <f t="shared" si="26"/>
        <v>0</v>
      </c>
      <c r="P95" s="39">
        <f t="shared" si="26"/>
        <v>0</v>
      </c>
      <c r="Q95" s="39">
        <f t="shared" si="26"/>
        <v>0</v>
      </c>
      <c r="R95" s="39">
        <f t="shared" si="26"/>
        <v>0</v>
      </c>
      <c r="S95" s="39">
        <f t="shared" si="26"/>
        <v>0</v>
      </c>
      <c r="T95" s="39">
        <f t="shared" si="26"/>
        <v>0</v>
      </c>
      <c r="U95" s="39">
        <f t="shared" si="26"/>
        <v>13.16</v>
      </c>
      <c r="V95" s="39">
        <f t="shared" si="26"/>
        <v>13.62</v>
      </c>
      <c r="W95" s="39">
        <f t="shared" si="26"/>
        <v>12.77</v>
      </c>
      <c r="X95" s="39">
        <f t="shared" si="26"/>
        <v>12.64</v>
      </c>
      <c r="Y95" s="39">
        <f t="shared" si="26"/>
        <v>10.9</v>
      </c>
      <c r="Z95" s="39">
        <f t="shared" si="26"/>
        <v>5.34</v>
      </c>
      <c r="AA95" s="39">
        <f t="shared" si="26"/>
        <v>10.45</v>
      </c>
      <c r="AB95" s="41">
        <f t="shared" si="26"/>
        <v>5.85</v>
      </c>
    </row>
    <row r="96" spans="1:28" ht="15.75" x14ac:dyDescent="0.25">
      <c r="A96" s="24"/>
      <c r="B96" s="33">
        <v>45711</v>
      </c>
      <c r="C96" s="37">
        <f t="shared" si="2"/>
        <v>108.88</v>
      </c>
      <c r="D96" s="38">
        <f t="shared" si="3"/>
        <v>0</v>
      </c>
      <c r="E96" s="39">
        <f t="shared" si="5"/>
        <v>2.33</v>
      </c>
      <c r="F96" s="39">
        <f t="shared" ref="F96:AB96" si="27">F26+ABS(F61)</f>
        <v>2.63</v>
      </c>
      <c r="G96" s="39">
        <f t="shared" si="27"/>
        <v>0</v>
      </c>
      <c r="H96" s="39">
        <f t="shared" si="27"/>
        <v>0</v>
      </c>
      <c r="I96" s="39">
        <f t="shared" si="27"/>
        <v>0</v>
      </c>
      <c r="J96" s="39">
        <f t="shared" si="27"/>
        <v>0</v>
      </c>
      <c r="K96" s="39">
        <f t="shared" si="27"/>
        <v>0</v>
      </c>
      <c r="L96" s="39">
        <f t="shared" si="27"/>
        <v>0</v>
      </c>
      <c r="M96" s="39">
        <f t="shared" si="27"/>
        <v>0</v>
      </c>
      <c r="N96" s="39">
        <f t="shared" si="27"/>
        <v>0</v>
      </c>
      <c r="O96" s="39">
        <f t="shared" si="27"/>
        <v>0</v>
      </c>
      <c r="P96" s="39">
        <f t="shared" si="27"/>
        <v>0</v>
      </c>
      <c r="Q96" s="39">
        <f t="shared" si="27"/>
        <v>0</v>
      </c>
      <c r="R96" s="39">
        <f t="shared" si="27"/>
        <v>0</v>
      </c>
      <c r="S96" s="39">
        <f t="shared" si="27"/>
        <v>0</v>
      </c>
      <c r="T96" s="39">
        <f t="shared" si="27"/>
        <v>13.89</v>
      </c>
      <c r="U96" s="39">
        <f t="shared" si="27"/>
        <v>12.89</v>
      </c>
      <c r="V96" s="39">
        <f t="shared" si="27"/>
        <v>10.61</v>
      </c>
      <c r="W96" s="39">
        <f t="shared" si="27"/>
        <v>14.58</v>
      </c>
      <c r="X96" s="39">
        <f t="shared" si="27"/>
        <v>15.29</v>
      </c>
      <c r="Y96" s="39">
        <f t="shared" si="27"/>
        <v>15.67</v>
      </c>
      <c r="Z96" s="39">
        <f t="shared" si="27"/>
        <v>9.4499999999999993</v>
      </c>
      <c r="AA96" s="39">
        <f t="shared" si="27"/>
        <v>9.1300000000000008</v>
      </c>
      <c r="AB96" s="41">
        <f t="shared" si="27"/>
        <v>2.41</v>
      </c>
    </row>
    <row r="97" spans="1:28" ht="15.75" x14ac:dyDescent="0.25">
      <c r="A97" s="24"/>
      <c r="B97" s="33">
        <v>45712</v>
      </c>
      <c r="C97" s="37">
        <f t="shared" si="2"/>
        <v>198.18999999999997</v>
      </c>
      <c r="D97" s="38">
        <f t="shared" si="3"/>
        <v>0</v>
      </c>
      <c r="E97" s="39">
        <f t="shared" si="5"/>
        <v>10.16</v>
      </c>
      <c r="F97" s="39">
        <f t="shared" ref="F97:AB97" si="28">F27+ABS(F62)</f>
        <v>0</v>
      </c>
      <c r="G97" s="39">
        <f t="shared" si="28"/>
        <v>0</v>
      </c>
      <c r="H97" s="39">
        <f t="shared" si="28"/>
        <v>0</v>
      </c>
      <c r="I97" s="39">
        <f t="shared" si="28"/>
        <v>0</v>
      </c>
      <c r="J97" s="39">
        <f t="shared" si="28"/>
        <v>0</v>
      </c>
      <c r="K97" s="39">
        <f t="shared" si="28"/>
        <v>3.67</v>
      </c>
      <c r="L97" s="39">
        <f t="shared" si="28"/>
        <v>9.44</v>
      </c>
      <c r="M97" s="39">
        <f t="shared" si="28"/>
        <v>17.170000000000002</v>
      </c>
      <c r="N97" s="39">
        <f t="shared" si="28"/>
        <v>17.16</v>
      </c>
      <c r="O97" s="39">
        <f t="shared" si="28"/>
        <v>17.07</v>
      </c>
      <c r="P97" s="39">
        <f t="shared" si="28"/>
        <v>13.17</v>
      </c>
      <c r="Q97" s="39">
        <f t="shared" si="28"/>
        <v>12.97</v>
      </c>
      <c r="R97" s="39">
        <f t="shared" si="28"/>
        <v>12.79</v>
      </c>
      <c r="S97" s="39">
        <f t="shared" si="28"/>
        <v>12.77</v>
      </c>
      <c r="T97" s="39">
        <f t="shared" si="28"/>
        <v>13.96</v>
      </c>
      <c r="U97" s="39">
        <f t="shared" si="28"/>
        <v>12.92</v>
      </c>
      <c r="V97" s="39">
        <f t="shared" si="28"/>
        <v>13.76</v>
      </c>
      <c r="W97" s="39">
        <f t="shared" si="28"/>
        <v>13.83</v>
      </c>
      <c r="X97" s="39">
        <f t="shared" si="28"/>
        <v>4.7700000000000005</v>
      </c>
      <c r="Y97" s="39">
        <f t="shared" si="28"/>
        <v>3.37</v>
      </c>
      <c r="Z97" s="39">
        <f t="shared" si="28"/>
        <v>6.97</v>
      </c>
      <c r="AA97" s="39">
        <f t="shared" si="28"/>
        <v>1.8900000000000001</v>
      </c>
      <c r="AB97" s="41">
        <f t="shared" si="28"/>
        <v>0.35</v>
      </c>
    </row>
    <row r="98" spans="1:28" ht="15.75" x14ac:dyDescent="0.25">
      <c r="A98" s="24"/>
      <c r="B98" s="33">
        <v>45713</v>
      </c>
      <c r="C98" s="37">
        <f t="shared" si="2"/>
        <v>158.19</v>
      </c>
      <c r="D98" s="38">
        <f t="shared" si="3"/>
        <v>0</v>
      </c>
      <c r="E98" s="39">
        <f t="shared" si="5"/>
        <v>0</v>
      </c>
      <c r="F98" s="39">
        <f t="shared" ref="F98:AB98" si="29">F28+ABS(F63)</f>
        <v>0</v>
      </c>
      <c r="G98" s="39">
        <f t="shared" si="29"/>
        <v>0</v>
      </c>
      <c r="H98" s="39">
        <f t="shared" si="29"/>
        <v>0</v>
      </c>
      <c r="I98" s="39">
        <f t="shared" si="29"/>
        <v>0</v>
      </c>
      <c r="J98" s="39">
        <f t="shared" si="29"/>
        <v>0</v>
      </c>
      <c r="K98" s="39">
        <f t="shared" si="29"/>
        <v>12.43</v>
      </c>
      <c r="L98" s="39">
        <f t="shared" si="29"/>
        <v>12.52</v>
      </c>
      <c r="M98" s="39">
        <f t="shared" si="29"/>
        <v>14.22</v>
      </c>
      <c r="N98" s="39">
        <f t="shared" si="29"/>
        <v>4.63</v>
      </c>
      <c r="O98" s="39">
        <f t="shared" si="29"/>
        <v>7.58</v>
      </c>
      <c r="P98" s="39">
        <f t="shared" si="29"/>
        <v>0</v>
      </c>
      <c r="Q98" s="39">
        <f t="shared" si="29"/>
        <v>0</v>
      </c>
      <c r="R98" s="39">
        <f t="shared" si="29"/>
        <v>8.56</v>
      </c>
      <c r="S98" s="39">
        <f t="shared" si="29"/>
        <v>9.2899999999999991</v>
      </c>
      <c r="T98" s="39">
        <f t="shared" si="29"/>
        <v>2.21</v>
      </c>
      <c r="U98" s="39">
        <f t="shared" si="29"/>
        <v>12.27</v>
      </c>
      <c r="V98" s="39">
        <f t="shared" si="29"/>
        <v>12.97</v>
      </c>
      <c r="W98" s="39">
        <f t="shared" si="29"/>
        <v>13.25</v>
      </c>
      <c r="X98" s="39">
        <f t="shared" si="29"/>
        <v>11.88</v>
      </c>
      <c r="Y98" s="39">
        <f t="shared" si="29"/>
        <v>12.78</v>
      </c>
      <c r="Z98" s="39">
        <f t="shared" si="29"/>
        <v>9.8699999999999992</v>
      </c>
      <c r="AA98" s="39">
        <f t="shared" si="29"/>
        <v>3.21</v>
      </c>
      <c r="AB98" s="41">
        <f t="shared" si="29"/>
        <v>10.52</v>
      </c>
    </row>
    <row r="99" spans="1:28" ht="15.75" x14ac:dyDescent="0.25">
      <c r="A99" s="24"/>
      <c r="B99" s="33">
        <v>45714</v>
      </c>
      <c r="C99" s="37">
        <f t="shared" si="2"/>
        <v>129.34</v>
      </c>
      <c r="D99" s="38">
        <f t="shared" si="3"/>
        <v>0</v>
      </c>
      <c r="E99" s="39">
        <f t="shared" si="5"/>
        <v>0</v>
      </c>
      <c r="F99" s="39">
        <f t="shared" ref="F99:AB99" si="30">F29+ABS(F64)</f>
        <v>0</v>
      </c>
      <c r="G99" s="39">
        <f t="shared" si="30"/>
        <v>0</v>
      </c>
      <c r="H99" s="39">
        <f t="shared" si="30"/>
        <v>0</v>
      </c>
      <c r="I99" s="39">
        <f t="shared" si="30"/>
        <v>0</v>
      </c>
      <c r="J99" s="39">
        <f t="shared" si="30"/>
        <v>0</v>
      </c>
      <c r="K99" s="39">
        <f t="shared" si="30"/>
        <v>12.55</v>
      </c>
      <c r="L99" s="39">
        <f t="shared" si="30"/>
        <v>11.57</v>
      </c>
      <c r="M99" s="39">
        <f t="shared" si="30"/>
        <v>12.23</v>
      </c>
      <c r="N99" s="39">
        <f t="shared" si="30"/>
        <v>8.9</v>
      </c>
      <c r="O99" s="39">
        <f t="shared" si="30"/>
        <v>9.09</v>
      </c>
      <c r="P99" s="39">
        <f t="shared" si="30"/>
        <v>0</v>
      </c>
      <c r="Q99" s="39">
        <f t="shared" si="30"/>
        <v>0</v>
      </c>
      <c r="R99" s="39">
        <f t="shared" si="30"/>
        <v>0</v>
      </c>
      <c r="S99" s="39">
        <f t="shared" si="30"/>
        <v>0</v>
      </c>
      <c r="T99" s="39">
        <f t="shared" si="30"/>
        <v>2.74</v>
      </c>
      <c r="U99" s="39">
        <f t="shared" si="30"/>
        <v>10.84</v>
      </c>
      <c r="V99" s="39">
        <f t="shared" si="30"/>
        <v>13.1</v>
      </c>
      <c r="W99" s="39">
        <f t="shared" si="30"/>
        <v>12.17</v>
      </c>
      <c r="X99" s="39">
        <f t="shared" si="30"/>
        <v>4.79</v>
      </c>
      <c r="Y99" s="39">
        <f t="shared" si="30"/>
        <v>11.9</v>
      </c>
      <c r="Z99" s="39">
        <f t="shared" si="30"/>
        <v>14.08</v>
      </c>
      <c r="AA99" s="39">
        <f t="shared" si="30"/>
        <v>5.38</v>
      </c>
      <c r="AB99" s="41">
        <f t="shared" si="30"/>
        <v>0</v>
      </c>
    </row>
    <row r="100" spans="1:28" ht="15.75" x14ac:dyDescent="0.25">
      <c r="A100" s="24"/>
      <c r="B100" s="33">
        <v>45715</v>
      </c>
      <c r="C100" s="37">
        <f t="shared" si="2"/>
        <v>113.83</v>
      </c>
      <c r="D100" s="38">
        <f t="shared" si="3"/>
        <v>0</v>
      </c>
      <c r="E100" s="39">
        <f t="shared" si="5"/>
        <v>0</v>
      </c>
      <c r="F100" s="39">
        <f t="shared" ref="F100:AB100" si="31">F30+ABS(F65)</f>
        <v>0</v>
      </c>
      <c r="G100" s="39">
        <f t="shared" si="31"/>
        <v>0</v>
      </c>
      <c r="H100" s="39">
        <f t="shared" si="31"/>
        <v>0</v>
      </c>
      <c r="I100" s="39">
        <f t="shared" si="31"/>
        <v>0</v>
      </c>
      <c r="J100" s="39">
        <f t="shared" si="31"/>
        <v>0</v>
      </c>
      <c r="K100" s="39">
        <f t="shared" si="31"/>
        <v>8.77</v>
      </c>
      <c r="L100" s="39">
        <f t="shared" si="31"/>
        <v>5.1100000000000003</v>
      </c>
      <c r="M100" s="39">
        <f t="shared" si="31"/>
        <v>12.7</v>
      </c>
      <c r="N100" s="39">
        <f t="shared" si="31"/>
        <v>13.27</v>
      </c>
      <c r="O100" s="39">
        <f t="shared" si="31"/>
        <v>0</v>
      </c>
      <c r="P100" s="39">
        <f t="shared" si="31"/>
        <v>0</v>
      </c>
      <c r="Q100" s="39">
        <f t="shared" si="31"/>
        <v>0</v>
      </c>
      <c r="R100" s="39">
        <f t="shared" si="31"/>
        <v>0</v>
      </c>
      <c r="S100" s="39">
        <f t="shared" si="31"/>
        <v>0</v>
      </c>
      <c r="T100" s="39">
        <f t="shared" si="31"/>
        <v>3.32</v>
      </c>
      <c r="U100" s="39">
        <f t="shared" si="31"/>
        <v>10.220000000000001</v>
      </c>
      <c r="V100" s="39">
        <f t="shared" si="31"/>
        <v>12.71</v>
      </c>
      <c r="W100" s="39">
        <f t="shared" si="31"/>
        <v>11.21</v>
      </c>
      <c r="X100" s="39">
        <f t="shared" si="31"/>
        <v>12.36</v>
      </c>
      <c r="Y100" s="39">
        <f t="shared" si="31"/>
        <v>6.11</v>
      </c>
      <c r="Z100" s="39">
        <f t="shared" si="31"/>
        <v>5.91</v>
      </c>
      <c r="AA100" s="39">
        <f t="shared" si="31"/>
        <v>12.14</v>
      </c>
      <c r="AB100" s="41">
        <f t="shared" si="31"/>
        <v>0</v>
      </c>
    </row>
    <row r="101" spans="1:28" ht="15.75" x14ac:dyDescent="0.25">
      <c r="A101" s="24"/>
      <c r="B101" s="33">
        <v>45716</v>
      </c>
      <c r="C101" s="37">
        <f t="shared" si="2"/>
        <v>144.09</v>
      </c>
      <c r="D101" s="38">
        <f t="shared" si="3"/>
        <v>0</v>
      </c>
      <c r="E101" s="39">
        <f t="shared" si="5"/>
        <v>0</v>
      </c>
      <c r="F101" s="39">
        <f t="shared" ref="F101:AB101" si="32">F31+ABS(F66)</f>
        <v>0</v>
      </c>
      <c r="G101" s="39">
        <f t="shared" si="32"/>
        <v>0</v>
      </c>
      <c r="H101" s="39">
        <f t="shared" si="32"/>
        <v>0</v>
      </c>
      <c r="I101" s="39">
        <f t="shared" si="32"/>
        <v>0</v>
      </c>
      <c r="J101" s="39">
        <f t="shared" si="32"/>
        <v>0</v>
      </c>
      <c r="K101" s="39">
        <f t="shared" si="32"/>
        <v>9.41</v>
      </c>
      <c r="L101" s="39">
        <f t="shared" si="32"/>
        <v>13.18</v>
      </c>
      <c r="M101" s="39">
        <f t="shared" si="32"/>
        <v>13.25</v>
      </c>
      <c r="N101" s="39">
        <f t="shared" si="32"/>
        <v>13.35</v>
      </c>
      <c r="O101" s="39">
        <f t="shared" si="32"/>
        <v>0</v>
      </c>
      <c r="P101" s="39">
        <f t="shared" si="32"/>
        <v>0</v>
      </c>
      <c r="Q101" s="39">
        <f t="shared" si="32"/>
        <v>0</v>
      </c>
      <c r="R101" s="39">
        <f t="shared" si="32"/>
        <v>0</v>
      </c>
      <c r="S101" s="39">
        <f t="shared" si="32"/>
        <v>0</v>
      </c>
      <c r="T101" s="39">
        <f t="shared" si="32"/>
        <v>0</v>
      </c>
      <c r="U101" s="39">
        <f t="shared" si="32"/>
        <v>11.82</v>
      </c>
      <c r="V101" s="39">
        <f t="shared" si="32"/>
        <v>9</v>
      </c>
      <c r="W101" s="39">
        <f t="shared" si="32"/>
        <v>12.97</v>
      </c>
      <c r="X101" s="39">
        <f t="shared" si="32"/>
        <v>13.34</v>
      </c>
      <c r="Y101" s="39">
        <f t="shared" si="32"/>
        <v>12.99</v>
      </c>
      <c r="Z101" s="39">
        <f t="shared" si="32"/>
        <v>11.4</v>
      </c>
      <c r="AA101" s="39">
        <f t="shared" si="32"/>
        <v>12</v>
      </c>
      <c r="AB101" s="41">
        <f t="shared" si="32"/>
        <v>11.38</v>
      </c>
    </row>
    <row r="102" spans="1:28" ht="15.75" x14ac:dyDescent="0.25">
      <c r="A102" s="24"/>
      <c r="B102" s="34"/>
      <c r="C102" s="37">
        <f t="shared" si="2"/>
        <v>0</v>
      </c>
      <c r="D102" s="38">
        <f t="shared" si="3"/>
        <v>0</v>
      </c>
      <c r="E102" s="39">
        <f t="shared" si="5"/>
        <v>0</v>
      </c>
      <c r="F102" s="39">
        <f t="shared" ref="F102:AB102" si="33">F32+ABS(F67)</f>
        <v>0</v>
      </c>
      <c r="G102" s="39">
        <f t="shared" si="33"/>
        <v>0</v>
      </c>
      <c r="H102" s="39">
        <f t="shared" si="33"/>
        <v>0</v>
      </c>
      <c r="I102" s="39">
        <f t="shared" si="33"/>
        <v>0</v>
      </c>
      <c r="J102" s="39">
        <f t="shared" si="33"/>
        <v>0</v>
      </c>
      <c r="K102" s="39">
        <f t="shared" si="33"/>
        <v>0</v>
      </c>
      <c r="L102" s="39">
        <f t="shared" si="33"/>
        <v>0</v>
      </c>
      <c r="M102" s="39">
        <f t="shared" si="33"/>
        <v>0</v>
      </c>
      <c r="N102" s="39">
        <f t="shared" si="33"/>
        <v>0</v>
      </c>
      <c r="O102" s="39">
        <f t="shared" si="33"/>
        <v>0</v>
      </c>
      <c r="P102" s="39">
        <f t="shared" si="33"/>
        <v>0</v>
      </c>
      <c r="Q102" s="39">
        <f t="shared" si="33"/>
        <v>0</v>
      </c>
      <c r="R102" s="39">
        <f t="shared" si="33"/>
        <v>0</v>
      </c>
      <c r="S102" s="39">
        <f t="shared" si="33"/>
        <v>0</v>
      </c>
      <c r="T102" s="39">
        <f t="shared" si="33"/>
        <v>0</v>
      </c>
      <c r="U102" s="39">
        <f t="shared" si="33"/>
        <v>0</v>
      </c>
      <c r="V102" s="39">
        <f t="shared" si="33"/>
        <v>0</v>
      </c>
      <c r="W102" s="39">
        <f t="shared" si="33"/>
        <v>0</v>
      </c>
      <c r="X102" s="39">
        <f t="shared" si="33"/>
        <v>0</v>
      </c>
      <c r="Y102" s="39">
        <f t="shared" si="33"/>
        <v>0</v>
      </c>
      <c r="Z102" s="39">
        <f t="shared" si="33"/>
        <v>0</v>
      </c>
      <c r="AA102" s="39">
        <f t="shared" si="33"/>
        <v>0</v>
      </c>
      <c r="AB102" s="41">
        <f t="shared" si="33"/>
        <v>0</v>
      </c>
    </row>
    <row r="103" spans="1:28" ht="15.75" x14ac:dyDescent="0.25">
      <c r="A103" s="24"/>
      <c r="B103" s="34"/>
      <c r="C103" s="37">
        <f t="shared" si="2"/>
        <v>0</v>
      </c>
      <c r="D103" s="38">
        <f t="shared" si="3"/>
        <v>0</v>
      </c>
      <c r="E103" s="39">
        <f t="shared" si="5"/>
        <v>0</v>
      </c>
      <c r="F103" s="39">
        <f t="shared" ref="F103:AB103" si="34">F33+ABS(F68)</f>
        <v>0</v>
      </c>
      <c r="G103" s="39">
        <f t="shared" si="34"/>
        <v>0</v>
      </c>
      <c r="H103" s="39">
        <f t="shared" si="34"/>
        <v>0</v>
      </c>
      <c r="I103" s="39">
        <f t="shared" si="34"/>
        <v>0</v>
      </c>
      <c r="J103" s="39">
        <f t="shared" si="34"/>
        <v>0</v>
      </c>
      <c r="K103" s="39">
        <f t="shared" si="34"/>
        <v>0</v>
      </c>
      <c r="L103" s="39">
        <f t="shared" si="34"/>
        <v>0</v>
      </c>
      <c r="M103" s="39">
        <f t="shared" si="34"/>
        <v>0</v>
      </c>
      <c r="N103" s="39">
        <f t="shared" si="34"/>
        <v>0</v>
      </c>
      <c r="O103" s="39">
        <f t="shared" si="34"/>
        <v>0</v>
      </c>
      <c r="P103" s="39">
        <f t="shared" si="34"/>
        <v>0</v>
      </c>
      <c r="Q103" s="39">
        <f t="shared" si="34"/>
        <v>0</v>
      </c>
      <c r="R103" s="39">
        <f t="shared" si="34"/>
        <v>0</v>
      </c>
      <c r="S103" s="39">
        <f t="shared" si="34"/>
        <v>0</v>
      </c>
      <c r="T103" s="39">
        <f t="shared" si="34"/>
        <v>0</v>
      </c>
      <c r="U103" s="39">
        <f t="shared" si="34"/>
        <v>0</v>
      </c>
      <c r="V103" s="39">
        <f t="shared" si="34"/>
        <v>0</v>
      </c>
      <c r="W103" s="39">
        <f t="shared" si="34"/>
        <v>0</v>
      </c>
      <c r="X103" s="39">
        <f t="shared" si="34"/>
        <v>0</v>
      </c>
      <c r="Y103" s="39">
        <f t="shared" si="34"/>
        <v>0</v>
      </c>
      <c r="Z103" s="39">
        <f t="shared" si="34"/>
        <v>0</v>
      </c>
      <c r="AA103" s="39">
        <f t="shared" si="34"/>
        <v>0</v>
      </c>
      <c r="AB103" s="41">
        <f t="shared" si="34"/>
        <v>0</v>
      </c>
    </row>
    <row r="104" spans="1:28" ht="15.75" x14ac:dyDescent="0.25">
      <c r="A104" s="24"/>
      <c r="B104" s="35"/>
      <c r="C104" s="42">
        <f t="shared" si="2"/>
        <v>0</v>
      </c>
      <c r="D104" s="43">
        <f t="shared" si="3"/>
        <v>0</v>
      </c>
      <c r="E104" s="44">
        <f>E34+E69</f>
        <v>0</v>
      </c>
      <c r="F104" s="44">
        <f t="shared" ref="F104:AB104" si="35">F34+F69</f>
        <v>0</v>
      </c>
      <c r="G104" s="44">
        <f t="shared" si="35"/>
        <v>0</v>
      </c>
      <c r="H104" s="44">
        <f t="shared" si="35"/>
        <v>0</v>
      </c>
      <c r="I104" s="44">
        <f t="shared" si="35"/>
        <v>0</v>
      </c>
      <c r="J104" s="44">
        <f t="shared" si="35"/>
        <v>0</v>
      </c>
      <c r="K104" s="44">
        <f t="shared" si="35"/>
        <v>0</v>
      </c>
      <c r="L104" s="44">
        <f t="shared" si="35"/>
        <v>0</v>
      </c>
      <c r="M104" s="44">
        <f t="shared" si="35"/>
        <v>0</v>
      </c>
      <c r="N104" s="44">
        <f t="shared" si="35"/>
        <v>0</v>
      </c>
      <c r="O104" s="44">
        <f>O34+O69</f>
        <v>0</v>
      </c>
      <c r="P104" s="44">
        <f t="shared" si="35"/>
        <v>0</v>
      </c>
      <c r="Q104" s="44">
        <f t="shared" si="35"/>
        <v>0</v>
      </c>
      <c r="R104" s="44">
        <f t="shared" si="35"/>
        <v>0</v>
      </c>
      <c r="S104" s="44">
        <f t="shared" si="35"/>
        <v>0</v>
      </c>
      <c r="T104" s="44">
        <f t="shared" si="35"/>
        <v>0</v>
      </c>
      <c r="U104" s="44">
        <f t="shared" si="35"/>
        <v>0</v>
      </c>
      <c r="V104" s="44">
        <f t="shared" si="35"/>
        <v>0</v>
      </c>
      <c r="W104" s="44">
        <f t="shared" si="35"/>
        <v>0</v>
      </c>
      <c r="X104" s="44">
        <f t="shared" si="35"/>
        <v>0</v>
      </c>
      <c r="Y104" s="44">
        <f t="shared" si="35"/>
        <v>0</v>
      </c>
      <c r="Z104" s="44">
        <f t="shared" si="35"/>
        <v>0</v>
      </c>
      <c r="AA104" s="44">
        <f t="shared" si="35"/>
        <v>0</v>
      </c>
      <c r="AB104" s="45">
        <f t="shared" si="35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04"/>
  <sheetViews>
    <sheetView topLeftCell="A46" workbookViewId="0">
      <selection activeCell="C68" sqref="C68:D68"/>
    </sheetView>
  </sheetViews>
  <sheetFormatPr defaultRowHeight="15" x14ac:dyDescent="0.25"/>
  <cols>
    <col min="1" max="1" width="5.7109375" customWidth="1"/>
    <col min="2" max="2" width="10.7109375" customWidth="1"/>
  </cols>
  <sheetData>
    <row r="1" spans="1:28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18.75" x14ac:dyDescent="0.25">
      <c r="A2" s="24"/>
      <c r="B2" s="83" t="s">
        <v>0</v>
      </c>
      <c r="C2" s="77" t="s">
        <v>36</v>
      </c>
      <c r="D2" s="78"/>
      <c r="E2" s="81" t="s">
        <v>40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</row>
    <row r="3" spans="1:28" ht="16.5" thickTop="1" thickBot="1" x14ac:dyDescent="0.3">
      <c r="A3" s="24"/>
      <c r="B3" s="84"/>
      <c r="C3" s="79"/>
      <c r="D3" s="80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</row>
    <row r="4" spans="1:28" ht="15.75" x14ac:dyDescent="0.25">
      <c r="A4" s="24"/>
      <c r="B4" s="29">
        <v>45689</v>
      </c>
      <c r="C4" s="73">
        <f t="shared" ref="C4:C34" si="0">SUM(E4:AB4)</f>
        <v>0</v>
      </c>
      <c r="D4" s="74"/>
      <c r="E4" s="30">
        <v>0</v>
      </c>
      <c r="F4" s="31">
        <v>0</v>
      </c>
      <c r="G4" s="31">
        <v>0</v>
      </c>
      <c r="H4" s="31">
        <v>0</v>
      </c>
      <c r="I4" s="31">
        <v>0</v>
      </c>
      <c r="J4" s="31">
        <v>0</v>
      </c>
      <c r="K4" s="31">
        <v>0</v>
      </c>
      <c r="L4" s="31">
        <v>0</v>
      </c>
      <c r="M4" s="31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31">
        <v>0</v>
      </c>
      <c r="T4" s="31">
        <v>0</v>
      </c>
      <c r="U4" s="31">
        <v>0</v>
      </c>
      <c r="V4" s="31">
        <v>0</v>
      </c>
      <c r="W4" s="31">
        <v>0</v>
      </c>
      <c r="X4" s="31">
        <v>0</v>
      </c>
      <c r="Y4" s="31">
        <v>0</v>
      </c>
      <c r="Z4" s="31">
        <v>0</v>
      </c>
      <c r="AA4" s="31">
        <v>0</v>
      </c>
      <c r="AB4" s="32">
        <v>0</v>
      </c>
    </row>
    <row r="5" spans="1:28" ht="15.75" x14ac:dyDescent="0.25">
      <c r="A5" s="24"/>
      <c r="B5" s="33">
        <v>45690</v>
      </c>
      <c r="C5" s="73">
        <f t="shared" si="0"/>
        <v>110.86666667</v>
      </c>
      <c r="D5" s="74"/>
      <c r="E5" s="30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31">
        <v>0</v>
      </c>
      <c r="T5" s="31">
        <v>0</v>
      </c>
      <c r="U5" s="31">
        <v>0</v>
      </c>
      <c r="V5" s="31">
        <v>0</v>
      </c>
      <c r="W5" s="31">
        <v>20.8</v>
      </c>
      <c r="X5" s="31">
        <v>39</v>
      </c>
      <c r="Y5" s="31">
        <v>21</v>
      </c>
      <c r="Z5" s="31">
        <v>0</v>
      </c>
      <c r="AA5" s="31">
        <v>0</v>
      </c>
      <c r="AB5" s="32">
        <v>30.06666667</v>
      </c>
    </row>
    <row r="6" spans="1:28" ht="15.75" x14ac:dyDescent="0.25">
      <c r="A6" s="24"/>
      <c r="B6" s="33">
        <v>45691</v>
      </c>
      <c r="C6" s="73">
        <f t="shared" si="0"/>
        <v>162.01666667000001</v>
      </c>
      <c r="D6" s="74"/>
      <c r="E6" s="30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22.75</v>
      </c>
      <c r="M6" s="31">
        <v>8.4</v>
      </c>
      <c r="N6" s="31">
        <v>14.35</v>
      </c>
      <c r="O6" s="31">
        <v>21</v>
      </c>
      <c r="P6" s="31">
        <v>21</v>
      </c>
      <c r="Q6" s="31">
        <v>21</v>
      </c>
      <c r="R6" s="31">
        <v>11.4</v>
      </c>
      <c r="S6" s="31">
        <v>19</v>
      </c>
      <c r="T6" s="31">
        <v>19</v>
      </c>
      <c r="U6" s="31">
        <v>4.1166666699999999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32">
        <v>0</v>
      </c>
    </row>
    <row r="7" spans="1:28" ht="15.75" x14ac:dyDescent="0.25">
      <c r="A7" s="24"/>
      <c r="B7" s="33">
        <v>45692</v>
      </c>
      <c r="C7" s="73">
        <f t="shared" si="0"/>
        <v>344.58333332999996</v>
      </c>
      <c r="D7" s="74"/>
      <c r="E7" s="30">
        <v>0</v>
      </c>
      <c r="F7" s="31">
        <v>0</v>
      </c>
      <c r="G7" s="31">
        <v>0</v>
      </c>
      <c r="H7" s="31">
        <v>0</v>
      </c>
      <c r="I7" s="31">
        <v>0</v>
      </c>
      <c r="J7" s="31">
        <v>10.93333333</v>
      </c>
      <c r="K7" s="31">
        <v>41</v>
      </c>
      <c r="L7" s="31">
        <v>10.15</v>
      </c>
      <c r="M7" s="31">
        <v>21</v>
      </c>
      <c r="N7" s="31">
        <v>21</v>
      </c>
      <c r="O7" s="31">
        <v>21</v>
      </c>
      <c r="P7" s="31">
        <v>21</v>
      </c>
      <c r="Q7" s="31">
        <v>45</v>
      </c>
      <c r="R7" s="31">
        <v>45</v>
      </c>
      <c r="S7" s="31">
        <v>21</v>
      </c>
      <c r="T7" s="31">
        <v>21</v>
      </c>
      <c r="U7" s="31">
        <v>21</v>
      </c>
      <c r="V7" s="31">
        <v>19.25</v>
      </c>
      <c r="W7" s="31">
        <v>0</v>
      </c>
      <c r="X7" s="31">
        <v>0</v>
      </c>
      <c r="Y7" s="31">
        <v>0</v>
      </c>
      <c r="Z7" s="31">
        <v>0</v>
      </c>
      <c r="AA7" s="31">
        <v>5.25</v>
      </c>
      <c r="AB7" s="32">
        <v>21</v>
      </c>
    </row>
    <row r="8" spans="1:28" ht="15.75" x14ac:dyDescent="0.25">
      <c r="A8" s="24"/>
      <c r="B8" s="33">
        <v>45693</v>
      </c>
      <c r="C8" s="73">
        <f t="shared" si="0"/>
        <v>324.79999999999995</v>
      </c>
      <c r="D8" s="74"/>
      <c r="E8" s="30">
        <v>14</v>
      </c>
      <c r="F8" s="31">
        <v>22.4</v>
      </c>
      <c r="G8" s="31">
        <v>0</v>
      </c>
      <c r="H8" s="31">
        <v>14.733333330000001</v>
      </c>
      <c r="I8" s="31">
        <v>40</v>
      </c>
      <c r="J8" s="31">
        <v>41</v>
      </c>
      <c r="K8" s="31">
        <v>41</v>
      </c>
      <c r="L8" s="31">
        <v>23.916666670000001</v>
      </c>
      <c r="M8" s="31">
        <v>12.6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21</v>
      </c>
      <c r="X8" s="31">
        <v>21</v>
      </c>
      <c r="Y8" s="31">
        <v>21</v>
      </c>
      <c r="Z8" s="31">
        <v>21</v>
      </c>
      <c r="AA8" s="31">
        <v>10.15</v>
      </c>
      <c r="AB8" s="32">
        <v>21</v>
      </c>
    </row>
    <row r="9" spans="1:28" ht="15.75" x14ac:dyDescent="0.25">
      <c r="A9" s="24"/>
      <c r="B9" s="33">
        <v>45694</v>
      </c>
      <c r="C9" s="73">
        <f t="shared" si="0"/>
        <v>155.4</v>
      </c>
      <c r="D9" s="74"/>
      <c r="E9" s="30">
        <v>21</v>
      </c>
      <c r="F9" s="31">
        <v>0</v>
      </c>
      <c r="G9" s="31">
        <v>13.65</v>
      </c>
      <c r="H9" s="31">
        <v>21</v>
      </c>
      <c r="I9" s="31">
        <v>21</v>
      </c>
      <c r="J9" s="31">
        <v>21</v>
      </c>
      <c r="K9" s="31">
        <v>21</v>
      </c>
      <c r="L9" s="31">
        <v>21</v>
      </c>
      <c r="M9" s="31">
        <v>15.75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31">
        <v>0</v>
      </c>
      <c r="T9" s="31">
        <v>0</v>
      </c>
      <c r="U9" s="31">
        <v>0</v>
      </c>
      <c r="V9" s="31">
        <v>0</v>
      </c>
      <c r="W9" s="31">
        <v>0</v>
      </c>
      <c r="X9" s="31">
        <v>0</v>
      </c>
      <c r="Y9" s="31">
        <v>0</v>
      </c>
      <c r="Z9" s="31">
        <v>0</v>
      </c>
      <c r="AA9" s="31">
        <v>0</v>
      </c>
      <c r="AB9" s="32">
        <v>0</v>
      </c>
    </row>
    <row r="10" spans="1:28" ht="15.75" x14ac:dyDescent="0.25">
      <c r="A10" s="24"/>
      <c r="B10" s="33">
        <v>45695</v>
      </c>
      <c r="C10" s="73">
        <f t="shared" si="0"/>
        <v>55.3</v>
      </c>
      <c r="D10" s="74"/>
      <c r="E10" s="30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15.75</v>
      </c>
      <c r="N10" s="31">
        <v>21</v>
      </c>
      <c r="O10" s="31">
        <v>18.55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31">
        <v>0</v>
      </c>
      <c r="Y10" s="31">
        <v>0</v>
      </c>
      <c r="Z10" s="31">
        <v>0</v>
      </c>
      <c r="AA10" s="31">
        <v>0</v>
      </c>
      <c r="AB10" s="32">
        <v>0</v>
      </c>
    </row>
    <row r="11" spans="1:28" ht="15.75" x14ac:dyDescent="0.25">
      <c r="A11" s="24"/>
      <c r="B11" s="33">
        <v>45696</v>
      </c>
      <c r="C11" s="73">
        <f t="shared" si="0"/>
        <v>29.5</v>
      </c>
      <c r="D11" s="74"/>
      <c r="E11" s="30">
        <v>0</v>
      </c>
      <c r="F11" s="31">
        <v>0</v>
      </c>
      <c r="G11" s="31">
        <v>0</v>
      </c>
      <c r="H11" s="31">
        <v>0</v>
      </c>
      <c r="I11" s="31">
        <v>0</v>
      </c>
      <c r="J11" s="31">
        <v>8.5</v>
      </c>
      <c r="K11" s="31">
        <v>21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31">
        <v>0</v>
      </c>
      <c r="Y11" s="31">
        <v>0</v>
      </c>
      <c r="Z11" s="31">
        <v>0</v>
      </c>
      <c r="AA11" s="31">
        <v>0</v>
      </c>
      <c r="AB11" s="32">
        <v>0</v>
      </c>
    </row>
    <row r="12" spans="1:28" ht="15.75" x14ac:dyDescent="0.25">
      <c r="A12" s="24"/>
      <c r="B12" s="33">
        <v>45697</v>
      </c>
      <c r="C12" s="73">
        <f t="shared" si="0"/>
        <v>125.25000001000001</v>
      </c>
      <c r="D12" s="74"/>
      <c r="E12" s="30">
        <v>0</v>
      </c>
      <c r="F12" s="31">
        <v>0</v>
      </c>
      <c r="G12" s="31">
        <v>21</v>
      </c>
      <c r="H12" s="31">
        <v>32.966666670000002</v>
      </c>
      <c r="I12" s="31">
        <v>12.66666667</v>
      </c>
      <c r="J12" s="31">
        <v>14.7</v>
      </c>
      <c r="K12" s="31">
        <v>21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31">
        <v>0</v>
      </c>
      <c r="Y12" s="31">
        <v>1.3666666700000001</v>
      </c>
      <c r="Z12" s="31">
        <v>2</v>
      </c>
      <c r="AA12" s="31">
        <v>2</v>
      </c>
      <c r="AB12" s="32">
        <v>17.55</v>
      </c>
    </row>
    <row r="13" spans="1:28" ht="15.75" x14ac:dyDescent="0.25">
      <c r="A13" s="24"/>
      <c r="B13" s="33">
        <v>45698</v>
      </c>
      <c r="C13" s="73">
        <f t="shared" si="0"/>
        <v>311.53333333</v>
      </c>
      <c r="D13" s="74"/>
      <c r="E13" s="30">
        <v>0</v>
      </c>
      <c r="F13" s="31">
        <v>0</v>
      </c>
      <c r="G13" s="31">
        <v>0</v>
      </c>
      <c r="H13" s="31">
        <v>33.799999999999997</v>
      </c>
      <c r="I13" s="31">
        <v>17.100000000000001</v>
      </c>
      <c r="J13" s="31">
        <v>10.93333333</v>
      </c>
      <c r="K13" s="31">
        <v>19</v>
      </c>
      <c r="L13" s="31">
        <v>49</v>
      </c>
      <c r="M13" s="31">
        <v>41</v>
      </c>
      <c r="N13" s="31">
        <v>28.333333329999999</v>
      </c>
      <c r="O13" s="31">
        <v>3.85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7.5166666700000002</v>
      </c>
      <c r="W13" s="31">
        <v>41</v>
      </c>
      <c r="X13" s="31">
        <v>41</v>
      </c>
      <c r="Y13" s="31">
        <v>19</v>
      </c>
      <c r="Z13" s="31">
        <v>0</v>
      </c>
      <c r="AA13" s="31">
        <v>0</v>
      </c>
      <c r="AB13" s="32">
        <v>0</v>
      </c>
    </row>
    <row r="14" spans="1:28" ht="15.75" x14ac:dyDescent="0.25">
      <c r="A14" s="24"/>
      <c r="B14" s="33">
        <v>45699</v>
      </c>
      <c r="C14" s="73">
        <f t="shared" si="0"/>
        <v>104.68333333</v>
      </c>
      <c r="D14" s="74"/>
      <c r="E14" s="30">
        <v>11.2</v>
      </c>
      <c r="F14" s="31">
        <v>0</v>
      </c>
      <c r="G14" s="31">
        <v>0</v>
      </c>
      <c r="H14" s="31">
        <v>16.5</v>
      </c>
      <c r="I14" s="31">
        <v>22.55</v>
      </c>
      <c r="J14" s="31">
        <v>19.81666667</v>
      </c>
      <c r="K14" s="31">
        <v>14.35</v>
      </c>
      <c r="L14" s="31">
        <v>13.93333333</v>
      </c>
      <c r="M14" s="31">
        <v>6.3333333300000003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</v>
      </c>
      <c r="W14" s="31">
        <v>0</v>
      </c>
      <c r="X14" s="31">
        <v>0</v>
      </c>
      <c r="Y14" s="31">
        <v>0</v>
      </c>
      <c r="Z14" s="31">
        <v>0</v>
      </c>
      <c r="AA14" s="31">
        <v>0</v>
      </c>
      <c r="AB14" s="32">
        <v>0</v>
      </c>
    </row>
    <row r="15" spans="1:28" ht="15.75" x14ac:dyDescent="0.25">
      <c r="A15" s="24"/>
      <c r="B15" s="33">
        <v>45700</v>
      </c>
      <c r="C15" s="73">
        <f t="shared" si="0"/>
        <v>14.000000009999999</v>
      </c>
      <c r="D15" s="74"/>
      <c r="E15" s="30">
        <v>0</v>
      </c>
      <c r="F15" s="31">
        <v>1.1666666699999999</v>
      </c>
      <c r="G15" s="31">
        <v>2</v>
      </c>
      <c r="H15" s="31">
        <v>2</v>
      </c>
      <c r="I15" s="31">
        <v>2</v>
      </c>
      <c r="J15" s="31">
        <v>1.1000000000000001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0.76666666999999999</v>
      </c>
      <c r="S15" s="31">
        <v>2</v>
      </c>
      <c r="T15" s="31">
        <v>2</v>
      </c>
      <c r="U15" s="31">
        <v>0.96666666999999995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2">
        <v>0</v>
      </c>
    </row>
    <row r="16" spans="1:28" ht="15.75" x14ac:dyDescent="0.25">
      <c r="A16" s="24"/>
      <c r="B16" s="33">
        <v>45701</v>
      </c>
      <c r="C16" s="73">
        <f t="shared" si="0"/>
        <v>61.65</v>
      </c>
      <c r="D16" s="74"/>
      <c r="E16" s="30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13.65</v>
      </c>
      <c r="O16" s="31">
        <v>21</v>
      </c>
      <c r="P16" s="31">
        <v>2</v>
      </c>
      <c r="Q16" s="31">
        <v>2</v>
      </c>
      <c r="R16" s="31">
        <v>2</v>
      </c>
      <c r="S16" s="31">
        <v>21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31">
        <v>0</v>
      </c>
      <c r="AB16" s="32">
        <v>0</v>
      </c>
    </row>
    <row r="17" spans="1:28" ht="15.75" x14ac:dyDescent="0.25">
      <c r="A17" s="24"/>
      <c r="B17" s="33">
        <v>45702</v>
      </c>
      <c r="C17" s="73">
        <f t="shared" si="0"/>
        <v>0</v>
      </c>
      <c r="D17" s="74"/>
      <c r="E17" s="30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1">
        <v>0</v>
      </c>
      <c r="Y17" s="31">
        <v>0</v>
      </c>
      <c r="Z17" s="31">
        <v>0</v>
      </c>
      <c r="AA17" s="31">
        <v>0</v>
      </c>
      <c r="AB17" s="32">
        <v>0</v>
      </c>
    </row>
    <row r="18" spans="1:28" ht="15.75" x14ac:dyDescent="0.25">
      <c r="A18" s="24"/>
      <c r="B18" s="33">
        <v>45703</v>
      </c>
      <c r="C18" s="73">
        <f t="shared" si="0"/>
        <v>0</v>
      </c>
      <c r="D18" s="74"/>
      <c r="E18" s="30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31">
        <v>0</v>
      </c>
      <c r="T18" s="31">
        <v>0</v>
      </c>
      <c r="U18" s="31">
        <v>0</v>
      </c>
      <c r="V18" s="31">
        <v>0</v>
      </c>
      <c r="W18" s="31">
        <v>0</v>
      </c>
      <c r="X18" s="31">
        <v>0</v>
      </c>
      <c r="Y18" s="31">
        <v>0</v>
      </c>
      <c r="Z18" s="31">
        <v>0</v>
      </c>
      <c r="AA18" s="31">
        <v>0</v>
      </c>
      <c r="AB18" s="32">
        <v>0</v>
      </c>
    </row>
    <row r="19" spans="1:28" ht="15.75" x14ac:dyDescent="0.25">
      <c r="A19" s="24"/>
      <c r="B19" s="33">
        <v>45704</v>
      </c>
      <c r="C19" s="73">
        <f t="shared" si="0"/>
        <v>0</v>
      </c>
      <c r="D19" s="74"/>
      <c r="E19" s="30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31">
        <v>0</v>
      </c>
      <c r="T19" s="31">
        <v>0</v>
      </c>
      <c r="U19" s="31">
        <v>0</v>
      </c>
      <c r="V19" s="31">
        <v>0</v>
      </c>
      <c r="W19" s="31">
        <v>0</v>
      </c>
      <c r="X19" s="31">
        <v>0</v>
      </c>
      <c r="Y19" s="31">
        <v>0</v>
      </c>
      <c r="Z19" s="31">
        <v>0</v>
      </c>
      <c r="AA19" s="31">
        <v>0</v>
      </c>
      <c r="AB19" s="32">
        <v>0</v>
      </c>
    </row>
    <row r="20" spans="1:28" ht="15.75" x14ac:dyDescent="0.25">
      <c r="A20" s="24"/>
      <c r="B20" s="33">
        <v>45705</v>
      </c>
      <c r="C20" s="73">
        <f t="shared" si="0"/>
        <v>20.7</v>
      </c>
      <c r="D20" s="74"/>
      <c r="E20" s="30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0.76666666999999999</v>
      </c>
      <c r="N20" s="31">
        <v>2</v>
      </c>
      <c r="O20" s="31">
        <v>2</v>
      </c>
      <c r="P20" s="31">
        <v>2</v>
      </c>
      <c r="Q20" s="31">
        <v>2</v>
      </c>
      <c r="R20" s="31">
        <v>2</v>
      </c>
      <c r="S20" s="31">
        <v>2</v>
      </c>
      <c r="T20" s="31">
        <v>2</v>
      </c>
      <c r="U20" s="31">
        <v>1.56666667</v>
      </c>
      <c r="V20" s="31">
        <v>0</v>
      </c>
      <c r="W20" s="31">
        <v>0</v>
      </c>
      <c r="X20" s="31">
        <v>0</v>
      </c>
      <c r="Y20" s="31">
        <v>1.03333333</v>
      </c>
      <c r="Z20" s="31">
        <v>2</v>
      </c>
      <c r="AA20" s="31">
        <v>0</v>
      </c>
      <c r="AB20" s="32">
        <v>1.3333333300000001</v>
      </c>
    </row>
    <row r="21" spans="1:28" ht="15.75" x14ac:dyDescent="0.25">
      <c r="A21" s="24"/>
      <c r="B21" s="33">
        <v>45706</v>
      </c>
      <c r="C21" s="73">
        <f t="shared" si="0"/>
        <v>7.7</v>
      </c>
      <c r="D21" s="74"/>
      <c r="E21" s="30">
        <v>7.7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1">
        <v>0</v>
      </c>
      <c r="Y21" s="31">
        <v>0</v>
      </c>
      <c r="Z21" s="31">
        <v>0</v>
      </c>
      <c r="AA21" s="31">
        <v>0</v>
      </c>
      <c r="AB21" s="32">
        <v>0</v>
      </c>
    </row>
    <row r="22" spans="1:28" ht="15.75" x14ac:dyDescent="0.25">
      <c r="A22" s="24"/>
      <c r="B22" s="33">
        <v>45707</v>
      </c>
      <c r="C22" s="73">
        <f t="shared" si="0"/>
        <v>17.516666669999999</v>
      </c>
      <c r="D22" s="74"/>
      <c r="E22" s="30">
        <v>5.9666666700000004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11.55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32">
        <v>0</v>
      </c>
    </row>
    <row r="23" spans="1:28" ht="15.75" x14ac:dyDescent="0.25">
      <c r="A23" s="24"/>
      <c r="B23" s="33">
        <v>45708</v>
      </c>
      <c r="C23" s="73">
        <f t="shared" si="0"/>
        <v>113.48333332999999</v>
      </c>
      <c r="D23" s="74"/>
      <c r="E23" s="30">
        <v>12.25</v>
      </c>
      <c r="F23" s="31">
        <v>13.3</v>
      </c>
      <c r="G23" s="31">
        <v>0</v>
      </c>
      <c r="H23" s="31">
        <v>0</v>
      </c>
      <c r="I23" s="31">
        <v>0</v>
      </c>
      <c r="J23" s="31">
        <v>10.5</v>
      </c>
      <c r="K23" s="31">
        <v>16.100000000000001</v>
      </c>
      <c r="L23" s="31">
        <v>12.6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11.08333333</v>
      </c>
      <c r="W23" s="31">
        <v>14.25</v>
      </c>
      <c r="X23" s="31">
        <v>0</v>
      </c>
      <c r="Y23" s="31">
        <v>0</v>
      </c>
      <c r="Z23" s="31">
        <v>0</v>
      </c>
      <c r="AA23" s="31">
        <v>0</v>
      </c>
      <c r="AB23" s="32">
        <v>23.4</v>
      </c>
    </row>
    <row r="24" spans="1:28" ht="15.75" x14ac:dyDescent="0.25">
      <c r="A24" s="24"/>
      <c r="B24" s="33">
        <v>45709</v>
      </c>
      <c r="C24" s="73">
        <f t="shared" si="0"/>
        <v>103.86666667</v>
      </c>
      <c r="D24" s="74"/>
      <c r="E24" s="30">
        <v>21</v>
      </c>
      <c r="F24" s="31">
        <v>21</v>
      </c>
      <c r="G24" s="31">
        <v>30</v>
      </c>
      <c r="H24" s="31">
        <v>0</v>
      </c>
      <c r="I24" s="31">
        <v>21</v>
      </c>
      <c r="J24" s="31">
        <v>10.866666670000001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2">
        <v>0</v>
      </c>
    </row>
    <row r="25" spans="1:28" ht="15.75" x14ac:dyDescent="0.25">
      <c r="A25" s="24"/>
      <c r="B25" s="33">
        <v>45710</v>
      </c>
      <c r="C25" s="73">
        <f t="shared" si="0"/>
        <v>17.93333333</v>
      </c>
      <c r="D25" s="74"/>
      <c r="E25" s="30">
        <v>0</v>
      </c>
      <c r="F25" s="31">
        <v>0</v>
      </c>
      <c r="G25" s="31">
        <v>6.93333333</v>
      </c>
      <c r="H25" s="31">
        <v>11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2">
        <v>0</v>
      </c>
    </row>
    <row r="26" spans="1:28" ht="15.75" x14ac:dyDescent="0.25">
      <c r="A26" s="24"/>
      <c r="B26" s="33">
        <v>45711</v>
      </c>
      <c r="C26" s="73">
        <f t="shared" si="0"/>
        <v>242</v>
      </c>
      <c r="D26" s="74"/>
      <c r="E26" s="30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21</v>
      </c>
      <c r="O26" s="31">
        <v>21</v>
      </c>
      <c r="P26" s="31">
        <v>21</v>
      </c>
      <c r="Q26" s="31">
        <v>21</v>
      </c>
      <c r="R26" s="31">
        <v>21</v>
      </c>
      <c r="S26" s="31">
        <v>41</v>
      </c>
      <c r="T26" s="31">
        <v>47</v>
      </c>
      <c r="U26" s="31">
        <v>47</v>
      </c>
      <c r="V26" s="31">
        <v>2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2">
        <v>0</v>
      </c>
    </row>
    <row r="27" spans="1:28" ht="15.75" x14ac:dyDescent="0.25">
      <c r="A27" s="24"/>
      <c r="B27" s="33">
        <v>45712</v>
      </c>
      <c r="C27" s="73">
        <f t="shared" si="0"/>
        <v>298.8</v>
      </c>
      <c r="D27" s="74"/>
      <c r="E27" s="30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0.8</v>
      </c>
      <c r="N27" s="31">
        <v>47</v>
      </c>
      <c r="O27" s="31">
        <v>47</v>
      </c>
      <c r="P27" s="31">
        <v>47</v>
      </c>
      <c r="Q27" s="31">
        <v>21</v>
      </c>
      <c r="R27" s="31">
        <v>21</v>
      </c>
      <c r="S27" s="31">
        <v>21</v>
      </c>
      <c r="T27" s="31">
        <v>47</v>
      </c>
      <c r="U27" s="31">
        <v>47</v>
      </c>
      <c r="V27" s="31">
        <v>0</v>
      </c>
      <c r="W27" s="31">
        <v>0</v>
      </c>
      <c r="X27" s="31">
        <v>0</v>
      </c>
      <c r="Y27" s="31">
        <v>0</v>
      </c>
      <c r="Z27" s="31">
        <v>0</v>
      </c>
      <c r="AA27" s="31">
        <v>0</v>
      </c>
      <c r="AB27" s="32">
        <v>0</v>
      </c>
    </row>
    <row r="28" spans="1:28" ht="15.75" x14ac:dyDescent="0.25">
      <c r="A28" s="24"/>
      <c r="B28" s="33">
        <v>45713</v>
      </c>
      <c r="C28" s="73">
        <f t="shared" si="0"/>
        <v>21</v>
      </c>
      <c r="D28" s="74"/>
      <c r="E28" s="30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21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2">
        <v>0</v>
      </c>
    </row>
    <row r="29" spans="1:28" ht="15.75" x14ac:dyDescent="0.25">
      <c r="A29" s="24"/>
      <c r="B29" s="33">
        <v>45714</v>
      </c>
      <c r="C29" s="73">
        <f t="shared" si="0"/>
        <v>97.033333330000005</v>
      </c>
      <c r="D29" s="74"/>
      <c r="E29" s="30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1">
        <v>0</v>
      </c>
      <c r="Q29" s="31">
        <v>0</v>
      </c>
      <c r="R29" s="31">
        <v>15.03333333</v>
      </c>
      <c r="S29" s="31">
        <v>41</v>
      </c>
      <c r="T29" s="31">
        <v>41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2">
        <v>0</v>
      </c>
    </row>
    <row r="30" spans="1:28" ht="15.75" x14ac:dyDescent="0.25">
      <c r="A30" s="24"/>
      <c r="B30" s="33">
        <v>45715</v>
      </c>
      <c r="C30" s="73">
        <f t="shared" si="0"/>
        <v>0</v>
      </c>
      <c r="D30" s="74"/>
      <c r="E30" s="30">
        <v>0</v>
      </c>
      <c r="F30" s="31">
        <v>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2">
        <v>0</v>
      </c>
    </row>
    <row r="31" spans="1:28" ht="15.75" x14ac:dyDescent="0.25">
      <c r="A31" s="24"/>
      <c r="B31" s="33">
        <v>45716</v>
      </c>
      <c r="C31" s="73">
        <f t="shared" si="0"/>
        <v>0</v>
      </c>
      <c r="D31" s="74"/>
      <c r="E31" s="30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2">
        <v>0</v>
      </c>
    </row>
    <row r="32" spans="1:28" ht="15.75" x14ac:dyDescent="0.25">
      <c r="A32" s="24"/>
      <c r="B32" s="34"/>
      <c r="C32" s="73">
        <f>SUM(C4:D31)</f>
        <v>2739.6166666800004</v>
      </c>
      <c r="D32" s="74"/>
      <c r="E32" s="3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</row>
    <row r="33" spans="1:28" ht="15.75" x14ac:dyDescent="0.25">
      <c r="A33" s="24"/>
      <c r="B33" s="34"/>
      <c r="C33" s="73"/>
      <c r="D33" s="74"/>
      <c r="E33" s="3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</row>
    <row r="34" spans="1:28" ht="15.75" x14ac:dyDescent="0.25">
      <c r="A34" s="24"/>
      <c r="B34" s="35"/>
      <c r="C34" s="75"/>
      <c r="D34" s="76"/>
      <c r="E34" s="30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2"/>
    </row>
    <row r="35" spans="1:28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</row>
    <row r="36" spans="1:28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</row>
    <row r="37" spans="1:28" ht="18.75" x14ac:dyDescent="0.25">
      <c r="A37" s="46"/>
      <c r="B37" s="83" t="s">
        <v>0</v>
      </c>
      <c r="C37" s="77" t="s">
        <v>36</v>
      </c>
      <c r="D37" s="78"/>
      <c r="E37" s="81" t="s">
        <v>41</v>
      </c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2"/>
    </row>
    <row r="38" spans="1:28" ht="16.5" thickTop="1" thickBot="1" x14ac:dyDescent="0.3">
      <c r="A38" s="24"/>
      <c r="B38" s="84"/>
      <c r="C38" s="79"/>
      <c r="D38" s="80"/>
      <c r="E38" s="25" t="s">
        <v>3</v>
      </c>
      <c r="F38" s="26" t="s">
        <v>4</v>
      </c>
      <c r="G38" s="26" t="s">
        <v>5</v>
      </c>
      <c r="H38" s="26" t="s">
        <v>6</v>
      </c>
      <c r="I38" s="26" t="s">
        <v>7</v>
      </c>
      <c r="J38" s="26" t="s">
        <v>8</v>
      </c>
      <c r="K38" s="26" t="s">
        <v>9</v>
      </c>
      <c r="L38" s="26" t="s">
        <v>10</v>
      </c>
      <c r="M38" s="26" t="s">
        <v>11</v>
      </c>
      <c r="N38" s="26" t="s">
        <v>12</v>
      </c>
      <c r="O38" s="26" t="s">
        <v>13</v>
      </c>
      <c r="P38" s="26" t="s">
        <v>14</v>
      </c>
      <c r="Q38" s="26" t="s">
        <v>15</v>
      </c>
      <c r="R38" s="26" t="s">
        <v>16</v>
      </c>
      <c r="S38" s="27" t="s">
        <v>17</v>
      </c>
      <c r="T38" s="26" t="s">
        <v>18</v>
      </c>
      <c r="U38" s="26" t="s">
        <v>19</v>
      </c>
      <c r="V38" s="26" t="s">
        <v>20</v>
      </c>
      <c r="W38" s="26" t="s">
        <v>21</v>
      </c>
      <c r="X38" s="26" t="s">
        <v>22</v>
      </c>
      <c r="Y38" s="26" t="s">
        <v>23</v>
      </c>
      <c r="Z38" s="26" t="s">
        <v>24</v>
      </c>
      <c r="AA38" s="26" t="s">
        <v>25</v>
      </c>
      <c r="AB38" s="28" t="s">
        <v>26</v>
      </c>
    </row>
    <row r="39" spans="1:28" ht="15.75" x14ac:dyDescent="0.25">
      <c r="A39" s="24"/>
      <c r="B39" s="29">
        <v>45689</v>
      </c>
      <c r="C39" s="73">
        <f t="shared" ref="C39:C69" si="1">SUM(E39:AB39)</f>
        <v>-688</v>
      </c>
      <c r="D39" s="74"/>
      <c r="E39" s="30">
        <v>0</v>
      </c>
      <c r="F39" s="31">
        <v>0</v>
      </c>
      <c r="G39" s="31">
        <v>0</v>
      </c>
      <c r="H39" s="31">
        <v>0</v>
      </c>
      <c r="I39" s="31">
        <v>0</v>
      </c>
      <c r="J39" s="31">
        <v>-20</v>
      </c>
      <c r="K39" s="31">
        <v>-40</v>
      </c>
      <c r="L39" s="31">
        <v>-40</v>
      </c>
      <c r="M39" s="31">
        <v>-41</v>
      </c>
      <c r="N39" s="31">
        <v>-41</v>
      </c>
      <c r="O39" s="31">
        <v>-55</v>
      </c>
      <c r="P39" s="31">
        <v>-27</v>
      </c>
      <c r="Q39" s="31">
        <v>-22</v>
      </c>
      <c r="R39" s="31">
        <v>-55</v>
      </c>
      <c r="S39" s="31">
        <v>-55</v>
      </c>
      <c r="T39" s="31">
        <v>-60</v>
      </c>
      <c r="U39" s="31">
        <v>-41</v>
      </c>
      <c r="V39" s="31">
        <v>-21</v>
      </c>
      <c r="W39" s="31">
        <v>-2</v>
      </c>
      <c r="X39" s="31">
        <v>-2</v>
      </c>
      <c r="Y39" s="31">
        <v>-41</v>
      </c>
      <c r="Z39" s="31">
        <v>-41</v>
      </c>
      <c r="AA39" s="31">
        <v>-41</v>
      </c>
      <c r="AB39" s="32">
        <v>-43</v>
      </c>
    </row>
    <row r="40" spans="1:28" ht="15.75" x14ac:dyDescent="0.25">
      <c r="A40" s="24"/>
      <c r="B40" s="33">
        <v>45690</v>
      </c>
      <c r="C40" s="73">
        <f t="shared" si="1"/>
        <v>-240.10000000000002</v>
      </c>
      <c r="D40" s="74"/>
      <c r="E40" s="30">
        <v>0</v>
      </c>
      <c r="F40" s="31">
        <v>0</v>
      </c>
      <c r="G40" s="31">
        <v>0</v>
      </c>
      <c r="H40" s="31">
        <v>0</v>
      </c>
      <c r="I40" s="31">
        <v>-17.5</v>
      </c>
      <c r="J40" s="31">
        <v>-40</v>
      </c>
      <c r="K40" s="31">
        <v>-14</v>
      </c>
      <c r="L40" s="31">
        <v>0</v>
      </c>
      <c r="M40" s="31">
        <v>0</v>
      </c>
      <c r="N40" s="31">
        <v>0</v>
      </c>
      <c r="O40" s="31">
        <v>-31.333333329999999</v>
      </c>
      <c r="P40" s="31">
        <v>-60</v>
      </c>
      <c r="Q40" s="31">
        <v>-24.6</v>
      </c>
      <c r="R40" s="31">
        <v>0</v>
      </c>
      <c r="S40" s="31">
        <v>-22.666666670000001</v>
      </c>
      <c r="T40" s="31">
        <v>-30</v>
      </c>
      <c r="U40" s="31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31">
        <v>0</v>
      </c>
      <c r="AB40" s="32">
        <v>0</v>
      </c>
    </row>
    <row r="41" spans="1:28" ht="15.75" x14ac:dyDescent="0.25">
      <c r="A41" s="24"/>
      <c r="B41" s="33">
        <v>45691</v>
      </c>
      <c r="C41" s="73">
        <f t="shared" si="1"/>
        <v>-367.5</v>
      </c>
      <c r="D41" s="74"/>
      <c r="E41" s="30">
        <v>-14</v>
      </c>
      <c r="F41" s="31">
        <v>-41</v>
      </c>
      <c r="G41" s="31">
        <v>-26</v>
      </c>
      <c r="H41" s="31">
        <v>-26</v>
      </c>
      <c r="I41" s="31">
        <v>-41</v>
      </c>
      <c r="J41" s="31">
        <v>-32.116666670000001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-5.3833333300000001</v>
      </c>
      <c r="W41" s="31">
        <v>-19</v>
      </c>
      <c r="X41" s="31">
        <v>-19</v>
      </c>
      <c r="Y41" s="31">
        <v>-38</v>
      </c>
      <c r="Z41" s="31">
        <v>-58</v>
      </c>
      <c r="AA41" s="31">
        <v>-38.666666669999998</v>
      </c>
      <c r="AB41" s="32">
        <v>-9.3333333300000003</v>
      </c>
    </row>
    <row r="42" spans="1:28" ht="15.75" x14ac:dyDescent="0.25">
      <c r="A42" s="24"/>
      <c r="B42" s="33">
        <v>45692</v>
      </c>
      <c r="C42" s="73">
        <f t="shared" si="1"/>
        <v>-55.5</v>
      </c>
      <c r="D42" s="74"/>
      <c r="E42" s="30">
        <v>-16.666666670000001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31">
        <v>0</v>
      </c>
      <c r="Y42" s="31">
        <v>-26.833333329999999</v>
      </c>
      <c r="Z42" s="31">
        <v>-12</v>
      </c>
      <c r="AA42" s="31">
        <v>0</v>
      </c>
      <c r="AB42" s="32">
        <v>0</v>
      </c>
    </row>
    <row r="43" spans="1:28" ht="15.75" x14ac:dyDescent="0.25">
      <c r="A43" s="24"/>
      <c r="B43" s="33">
        <v>45693</v>
      </c>
      <c r="C43" s="73">
        <f t="shared" si="1"/>
        <v>-319.16666666999998</v>
      </c>
      <c r="D43" s="74"/>
      <c r="E43" s="30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-32.5</v>
      </c>
      <c r="O43" s="31">
        <v>-36</v>
      </c>
      <c r="P43" s="31">
        <v>-36</v>
      </c>
      <c r="Q43" s="31">
        <v>-36</v>
      </c>
      <c r="R43" s="31">
        <v>-36</v>
      </c>
      <c r="S43" s="31">
        <v>-53</v>
      </c>
      <c r="T43" s="31">
        <v>-53</v>
      </c>
      <c r="U43" s="31">
        <v>-36.666666669999998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2">
        <v>0</v>
      </c>
    </row>
    <row r="44" spans="1:28" ht="15.75" x14ac:dyDescent="0.25">
      <c r="A44" s="24"/>
      <c r="B44" s="33">
        <v>45694</v>
      </c>
      <c r="C44" s="73">
        <f t="shared" si="1"/>
        <v>-484.51666667000001</v>
      </c>
      <c r="D44" s="74"/>
      <c r="E44" s="30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-39</v>
      </c>
      <c r="O44" s="31">
        <v>-39</v>
      </c>
      <c r="P44" s="31">
        <v>-78</v>
      </c>
      <c r="Q44" s="31">
        <v>-60</v>
      </c>
      <c r="R44" s="31">
        <v>-86</v>
      </c>
      <c r="S44" s="31">
        <v>-86</v>
      </c>
      <c r="T44" s="31">
        <v>-70</v>
      </c>
      <c r="U44" s="31">
        <v>-26.516666669999999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2">
        <v>0</v>
      </c>
    </row>
    <row r="45" spans="1:28" ht="15.75" x14ac:dyDescent="0.25">
      <c r="A45" s="24"/>
      <c r="B45" s="33">
        <v>45695</v>
      </c>
      <c r="C45" s="73">
        <f t="shared" si="1"/>
        <v>-568.03333334000001</v>
      </c>
      <c r="D45" s="74"/>
      <c r="E45" s="30">
        <v>0</v>
      </c>
      <c r="F45" s="31">
        <v>-21.866666670000001</v>
      </c>
      <c r="G45" s="31">
        <v>0</v>
      </c>
      <c r="H45" s="31">
        <v>0</v>
      </c>
      <c r="I45" s="31">
        <v>0</v>
      </c>
      <c r="J45" s="31">
        <v>0</v>
      </c>
      <c r="K45" s="31">
        <v>-39.666666669999998</v>
      </c>
      <c r="L45" s="31">
        <v>0</v>
      </c>
      <c r="M45" s="31">
        <v>0</v>
      </c>
      <c r="N45" s="31">
        <v>0</v>
      </c>
      <c r="O45" s="31">
        <v>0</v>
      </c>
      <c r="P45" s="31">
        <v>-26.65</v>
      </c>
      <c r="Q45" s="31">
        <v>-41</v>
      </c>
      <c r="R45" s="31">
        <v>-41</v>
      </c>
      <c r="S45" s="31">
        <v>-41</v>
      </c>
      <c r="T45" s="31">
        <v>-60</v>
      </c>
      <c r="U45" s="31">
        <v>-36.816666669999996</v>
      </c>
      <c r="V45" s="31">
        <v>0</v>
      </c>
      <c r="W45" s="31">
        <v>-16.033333330000001</v>
      </c>
      <c r="X45" s="31">
        <v>-37</v>
      </c>
      <c r="Y45" s="31">
        <v>-37</v>
      </c>
      <c r="Z45" s="31">
        <v>-56</v>
      </c>
      <c r="AA45" s="31">
        <v>-58</v>
      </c>
      <c r="AB45" s="32">
        <v>-56</v>
      </c>
    </row>
    <row r="46" spans="1:28" ht="15.75" x14ac:dyDescent="0.25">
      <c r="A46" s="24"/>
      <c r="B46" s="33">
        <v>45696</v>
      </c>
      <c r="C46" s="73">
        <f t="shared" si="1"/>
        <v>-422.38333333000003</v>
      </c>
      <c r="D46" s="74"/>
      <c r="E46" s="30">
        <v>-14.35</v>
      </c>
      <c r="F46" s="31">
        <v>-23.4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-40.133333329999999</v>
      </c>
      <c r="N46" s="31">
        <v>-41</v>
      </c>
      <c r="O46" s="31">
        <v>-36</v>
      </c>
      <c r="P46" s="31">
        <v>-36</v>
      </c>
      <c r="Q46" s="31">
        <v>-36</v>
      </c>
      <c r="R46" s="31">
        <v>-36</v>
      </c>
      <c r="S46" s="31">
        <v>-36</v>
      </c>
      <c r="T46" s="31">
        <v>-64.2</v>
      </c>
      <c r="U46" s="31">
        <v>-59.3</v>
      </c>
      <c r="V46" s="31">
        <v>0</v>
      </c>
      <c r="W46" s="31">
        <v>0</v>
      </c>
      <c r="X46" s="31">
        <v>0</v>
      </c>
      <c r="Y46" s="31">
        <v>0</v>
      </c>
      <c r="Z46" s="31">
        <v>0</v>
      </c>
      <c r="AA46" s="31">
        <v>0</v>
      </c>
      <c r="AB46" s="32">
        <v>0</v>
      </c>
    </row>
    <row r="47" spans="1:28" ht="15.75" x14ac:dyDescent="0.25">
      <c r="A47" s="24"/>
      <c r="B47" s="33">
        <v>45697</v>
      </c>
      <c r="C47" s="73">
        <f t="shared" si="1"/>
        <v>-546.13333333000003</v>
      </c>
      <c r="D47" s="74"/>
      <c r="E47" s="30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-10</v>
      </c>
      <c r="O47" s="31">
        <v>-43.3</v>
      </c>
      <c r="P47" s="31">
        <v>-69.333333330000002</v>
      </c>
      <c r="Q47" s="31">
        <v>-78</v>
      </c>
      <c r="R47" s="31">
        <v>-86</v>
      </c>
      <c r="S47" s="31">
        <v>-86</v>
      </c>
      <c r="T47" s="31">
        <v>-72.3</v>
      </c>
      <c r="U47" s="31">
        <v>-58</v>
      </c>
      <c r="V47" s="31">
        <v>-43.2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2">
        <v>0</v>
      </c>
    </row>
    <row r="48" spans="1:28" ht="15.75" x14ac:dyDescent="0.25">
      <c r="A48" s="24"/>
      <c r="B48" s="33">
        <v>45698</v>
      </c>
      <c r="C48" s="73">
        <f t="shared" si="1"/>
        <v>-155.43333332999998</v>
      </c>
      <c r="D48" s="74"/>
      <c r="E48" s="30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-32.799999999999997</v>
      </c>
      <c r="R48" s="31">
        <v>-43</v>
      </c>
      <c r="S48" s="31">
        <v>-20</v>
      </c>
      <c r="T48" s="31">
        <v>-59.633333329999999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2">
        <v>0</v>
      </c>
    </row>
    <row r="49" spans="1:28" ht="15.75" x14ac:dyDescent="0.25">
      <c r="A49" s="24"/>
      <c r="B49" s="33">
        <v>45699</v>
      </c>
      <c r="C49" s="73">
        <f t="shared" si="1"/>
        <v>-243</v>
      </c>
      <c r="D49" s="74"/>
      <c r="E49" s="30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-11.33333333</v>
      </c>
      <c r="N49" s="31">
        <v>-54.666666669999998</v>
      </c>
      <c r="O49" s="31">
        <v>-41</v>
      </c>
      <c r="P49" s="31">
        <v>-41</v>
      </c>
      <c r="Q49" s="31">
        <v>-41</v>
      </c>
      <c r="R49" s="31">
        <v>-30</v>
      </c>
      <c r="S49" s="31">
        <v>0</v>
      </c>
      <c r="T49" s="31">
        <v>-13.33333333</v>
      </c>
      <c r="U49" s="31">
        <v>-10.66666667</v>
      </c>
      <c r="V49" s="31">
        <v>0</v>
      </c>
      <c r="W49" s="31">
        <v>0</v>
      </c>
      <c r="X49" s="31">
        <v>0</v>
      </c>
      <c r="Y49" s="31">
        <v>0</v>
      </c>
      <c r="Z49" s="31">
        <v>0</v>
      </c>
      <c r="AA49" s="31">
        <v>0</v>
      </c>
      <c r="AB49" s="32">
        <v>0</v>
      </c>
    </row>
    <row r="50" spans="1:28" ht="15.75" x14ac:dyDescent="0.25">
      <c r="A50" s="24"/>
      <c r="B50" s="33">
        <v>45700</v>
      </c>
      <c r="C50" s="73">
        <f t="shared" si="1"/>
        <v>-297.68333333999999</v>
      </c>
      <c r="D50" s="74"/>
      <c r="E50" s="30">
        <v>0</v>
      </c>
      <c r="F50" s="31">
        <v>0</v>
      </c>
      <c r="G50" s="31">
        <v>0</v>
      </c>
      <c r="H50" s="31">
        <v>0</v>
      </c>
      <c r="I50" s="31">
        <v>0</v>
      </c>
      <c r="J50" s="31">
        <v>-10.66666667</v>
      </c>
      <c r="K50" s="31">
        <v>-24.666666670000001</v>
      </c>
      <c r="L50" s="31">
        <v>0</v>
      </c>
      <c r="M50" s="31">
        <v>0</v>
      </c>
      <c r="N50" s="31">
        <v>-12.66666667</v>
      </c>
      <c r="O50" s="31">
        <v>-60.9</v>
      </c>
      <c r="P50" s="31">
        <v>-78</v>
      </c>
      <c r="Q50" s="31">
        <v>-20.666666670000001</v>
      </c>
      <c r="R50" s="31">
        <v>-1.3333333300000001</v>
      </c>
      <c r="S50" s="31">
        <v>0</v>
      </c>
      <c r="T50" s="31">
        <v>0</v>
      </c>
      <c r="U50" s="31">
        <v>0</v>
      </c>
      <c r="V50" s="31">
        <v>0</v>
      </c>
      <c r="W50" s="31">
        <v>0</v>
      </c>
      <c r="X50" s="31">
        <v>0</v>
      </c>
      <c r="Y50" s="31">
        <v>-14.18333333</v>
      </c>
      <c r="Z50" s="31">
        <v>-52.6</v>
      </c>
      <c r="AA50" s="31">
        <v>-22</v>
      </c>
      <c r="AB50" s="32">
        <v>0</v>
      </c>
    </row>
    <row r="51" spans="1:28" ht="15.75" x14ac:dyDescent="0.25">
      <c r="A51" s="24"/>
      <c r="B51" s="33">
        <v>45701</v>
      </c>
      <c r="C51" s="73">
        <f t="shared" si="1"/>
        <v>-544.86666666999997</v>
      </c>
      <c r="D51" s="74"/>
      <c r="E51" s="30">
        <v>0</v>
      </c>
      <c r="F51" s="31">
        <v>-13.8</v>
      </c>
      <c r="G51" s="31">
        <v>-36</v>
      </c>
      <c r="H51" s="31">
        <v>-36</v>
      </c>
      <c r="I51" s="31">
        <v>-36</v>
      </c>
      <c r="J51" s="31">
        <v>-36</v>
      </c>
      <c r="K51" s="31">
        <v>-41</v>
      </c>
      <c r="L51" s="31">
        <v>-21</v>
      </c>
      <c r="M51" s="31">
        <v>-13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-8.6666666699999997</v>
      </c>
      <c r="W51" s="31">
        <v>-37</v>
      </c>
      <c r="X51" s="31">
        <v>-71</v>
      </c>
      <c r="Y51" s="31">
        <v>-55</v>
      </c>
      <c r="Z51" s="31">
        <v>-50</v>
      </c>
      <c r="AA51" s="31">
        <v>-37.4</v>
      </c>
      <c r="AB51" s="32">
        <v>-53</v>
      </c>
    </row>
    <row r="52" spans="1:28" ht="15.75" x14ac:dyDescent="0.25">
      <c r="A52" s="24"/>
      <c r="B52" s="33">
        <v>45702</v>
      </c>
      <c r="C52" s="73">
        <f t="shared" si="1"/>
        <v>-941.96666667</v>
      </c>
      <c r="D52" s="74"/>
      <c r="E52" s="30">
        <v>-36</v>
      </c>
      <c r="F52" s="31">
        <v>-36</v>
      </c>
      <c r="G52" s="31">
        <v>-36</v>
      </c>
      <c r="H52" s="31">
        <v>-36</v>
      </c>
      <c r="I52" s="31">
        <v>-36</v>
      </c>
      <c r="J52" s="31">
        <v>-36</v>
      </c>
      <c r="K52" s="31">
        <v>-27.35</v>
      </c>
      <c r="L52" s="31">
        <v>-39</v>
      </c>
      <c r="M52" s="31">
        <v>-39</v>
      </c>
      <c r="N52" s="31">
        <v>-5.85</v>
      </c>
      <c r="O52" s="31">
        <v>-2</v>
      </c>
      <c r="P52" s="31">
        <v>-36</v>
      </c>
      <c r="Q52" s="31">
        <v>-36</v>
      </c>
      <c r="R52" s="31">
        <v>-36</v>
      </c>
      <c r="S52" s="31">
        <v>-73</v>
      </c>
      <c r="T52" s="31">
        <v>-73</v>
      </c>
      <c r="U52" s="31">
        <v>-37</v>
      </c>
      <c r="V52" s="31">
        <v>-37</v>
      </c>
      <c r="W52" s="31">
        <v>-37</v>
      </c>
      <c r="X52" s="31">
        <v>-37</v>
      </c>
      <c r="Y52" s="31">
        <v>-37</v>
      </c>
      <c r="Z52" s="31">
        <v>-55</v>
      </c>
      <c r="AA52" s="31">
        <v>-73</v>
      </c>
      <c r="AB52" s="32">
        <v>-45.766666669999999</v>
      </c>
    </row>
    <row r="53" spans="1:28" ht="15.75" x14ac:dyDescent="0.25">
      <c r="A53" s="24"/>
      <c r="B53" s="33">
        <v>45703</v>
      </c>
      <c r="C53" s="73">
        <f t="shared" si="1"/>
        <v>-919.4</v>
      </c>
      <c r="D53" s="74"/>
      <c r="E53" s="30">
        <v>-47.466666670000002</v>
      </c>
      <c r="F53" s="31">
        <v>-41</v>
      </c>
      <c r="G53" s="31">
        <v>-41</v>
      </c>
      <c r="H53" s="31">
        <v>-41</v>
      </c>
      <c r="I53" s="31">
        <v>-41</v>
      </c>
      <c r="J53" s="31">
        <v>-41</v>
      </c>
      <c r="K53" s="31">
        <v>-41</v>
      </c>
      <c r="L53" s="31">
        <v>-58</v>
      </c>
      <c r="M53" s="31">
        <v>-58</v>
      </c>
      <c r="N53" s="31">
        <v>-58</v>
      </c>
      <c r="O53" s="31">
        <v>-41</v>
      </c>
      <c r="P53" s="31">
        <v>-41</v>
      </c>
      <c r="Q53" s="31">
        <v>-41</v>
      </c>
      <c r="R53" s="31">
        <v>-27.333333329999999</v>
      </c>
      <c r="S53" s="31">
        <v>0</v>
      </c>
      <c r="T53" s="31">
        <v>0</v>
      </c>
      <c r="U53" s="31">
        <v>-25.733333330000001</v>
      </c>
      <c r="V53" s="31">
        <v>-37</v>
      </c>
      <c r="W53" s="31">
        <v>-39</v>
      </c>
      <c r="X53" s="31">
        <v>-37</v>
      </c>
      <c r="Y53" s="31">
        <v>-37</v>
      </c>
      <c r="Z53" s="31">
        <v>-43.866666670000001</v>
      </c>
      <c r="AA53" s="31">
        <v>-41</v>
      </c>
      <c r="AB53" s="32">
        <v>-41</v>
      </c>
    </row>
    <row r="54" spans="1:28" ht="15.75" x14ac:dyDescent="0.25">
      <c r="A54" s="24"/>
      <c r="B54" s="33">
        <v>45704</v>
      </c>
      <c r="C54" s="73">
        <f t="shared" si="1"/>
        <v>-654.5</v>
      </c>
      <c r="D54" s="74"/>
      <c r="E54" s="30">
        <v>-41</v>
      </c>
      <c r="F54" s="31">
        <v>-41</v>
      </c>
      <c r="G54" s="31">
        <v>-41</v>
      </c>
      <c r="H54" s="31">
        <v>-41</v>
      </c>
      <c r="I54" s="31">
        <v>-41</v>
      </c>
      <c r="J54" s="31">
        <v>-41</v>
      </c>
      <c r="K54" s="31">
        <v>-60</v>
      </c>
      <c r="L54" s="31">
        <v>-58</v>
      </c>
      <c r="M54" s="31">
        <v>-58</v>
      </c>
      <c r="N54" s="31">
        <v>-40</v>
      </c>
      <c r="O54" s="31">
        <v>-24</v>
      </c>
      <c r="P54" s="31">
        <v>0</v>
      </c>
      <c r="Q54" s="31">
        <v>0</v>
      </c>
      <c r="R54" s="31">
        <v>0</v>
      </c>
      <c r="S54" s="31">
        <v>-42.533333329999998</v>
      </c>
      <c r="T54" s="31">
        <v>0</v>
      </c>
      <c r="U54" s="31">
        <v>0</v>
      </c>
      <c r="V54" s="31">
        <v>0</v>
      </c>
      <c r="W54" s="31">
        <v>0</v>
      </c>
      <c r="X54" s="31">
        <v>0</v>
      </c>
      <c r="Y54" s="31">
        <v>0</v>
      </c>
      <c r="Z54" s="31">
        <v>-36.666666669999998</v>
      </c>
      <c r="AA54" s="31">
        <v>-40</v>
      </c>
      <c r="AB54" s="32">
        <v>-49.3</v>
      </c>
    </row>
    <row r="55" spans="1:28" ht="15.75" x14ac:dyDescent="0.25">
      <c r="A55" s="24"/>
      <c r="B55" s="33">
        <v>45705</v>
      </c>
      <c r="C55" s="73">
        <f t="shared" si="1"/>
        <v>-316.33333333000002</v>
      </c>
      <c r="D55" s="74"/>
      <c r="E55" s="30">
        <v>-41</v>
      </c>
      <c r="F55" s="31">
        <v>-41</v>
      </c>
      <c r="G55" s="31">
        <v>-41</v>
      </c>
      <c r="H55" s="31">
        <v>-41</v>
      </c>
      <c r="I55" s="31">
        <v>-41</v>
      </c>
      <c r="J55" s="31">
        <v>-41</v>
      </c>
      <c r="K55" s="31">
        <v>-41</v>
      </c>
      <c r="L55" s="31">
        <v>-29.333333329999999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2">
        <v>0</v>
      </c>
    </row>
    <row r="56" spans="1:28" ht="15.75" x14ac:dyDescent="0.25">
      <c r="A56" s="24"/>
      <c r="B56" s="33">
        <v>45706</v>
      </c>
      <c r="C56" s="73">
        <f t="shared" si="1"/>
        <v>-621.33333334000008</v>
      </c>
      <c r="D56" s="74"/>
      <c r="E56" s="30">
        <v>-6.6666666699999997</v>
      </c>
      <c r="F56" s="31">
        <v>-15.33333333</v>
      </c>
      <c r="G56" s="31">
        <v>0</v>
      </c>
      <c r="H56" s="31">
        <v>0</v>
      </c>
      <c r="I56" s="31">
        <v>0</v>
      </c>
      <c r="J56" s="31">
        <v>-21.6</v>
      </c>
      <c r="K56" s="31">
        <v>-39</v>
      </c>
      <c r="L56" s="31">
        <v>-19</v>
      </c>
      <c r="M56" s="31">
        <v>-30.016666669999999</v>
      </c>
      <c r="N56" s="31">
        <v>-56.333333330000002</v>
      </c>
      <c r="O56" s="31">
        <v>-36</v>
      </c>
      <c r="P56" s="31">
        <v>-36</v>
      </c>
      <c r="Q56" s="31">
        <v>-36</v>
      </c>
      <c r="R56" s="31">
        <v>-36</v>
      </c>
      <c r="S56" s="31">
        <v>-36</v>
      </c>
      <c r="T56" s="31">
        <v>-71</v>
      </c>
      <c r="U56" s="31">
        <v>-39</v>
      </c>
      <c r="V56" s="31">
        <v>-47</v>
      </c>
      <c r="W56" s="31">
        <v>-15.66666667</v>
      </c>
      <c r="X56" s="31">
        <v>-30.55</v>
      </c>
      <c r="Y56" s="31">
        <v>-15.16666667</v>
      </c>
      <c r="Z56" s="31">
        <v>-35</v>
      </c>
      <c r="AA56" s="31">
        <v>0</v>
      </c>
      <c r="AB56" s="32">
        <v>0</v>
      </c>
    </row>
    <row r="57" spans="1:28" ht="15.75" x14ac:dyDescent="0.25">
      <c r="A57" s="24"/>
      <c r="B57" s="33">
        <v>45707</v>
      </c>
      <c r="C57" s="73">
        <f t="shared" si="1"/>
        <v>-429.58333334000002</v>
      </c>
      <c r="D57" s="74"/>
      <c r="E57" s="30">
        <v>-9.56666667</v>
      </c>
      <c r="F57" s="31">
        <v>-41</v>
      </c>
      <c r="G57" s="31">
        <v>-41</v>
      </c>
      <c r="H57" s="31">
        <v>-41</v>
      </c>
      <c r="I57" s="31">
        <v>-38.266666669999999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-25.283333330000001</v>
      </c>
      <c r="R57" s="31">
        <v>-41</v>
      </c>
      <c r="S57" s="31">
        <v>-41</v>
      </c>
      <c r="T57" s="31">
        <v>-78</v>
      </c>
      <c r="U57" s="31">
        <v>-39</v>
      </c>
      <c r="V57" s="31">
        <v>-34.466666670000002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2">
        <v>0</v>
      </c>
    </row>
    <row r="58" spans="1:28" ht="15.75" x14ac:dyDescent="0.25">
      <c r="A58" s="24"/>
      <c r="B58" s="33">
        <v>45708</v>
      </c>
      <c r="C58" s="73">
        <f t="shared" si="1"/>
        <v>-323.86666666000002</v>
      </c>
      <c r="D58" s="74"/>
      <c r="E58" s="30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-26.333333329999999</v>
      </c>
      <c r="N58" s="31">
        <v>-60</v>
      </c>
      <c r="O58" s="31">
        <v>-39</v>
      </c>
      <c r="P58" s="31">
        <v>-26</v>
      </c>
      <c r="Q58" s="31">
        <v>-26</v>
      </c>
      <c r="R58" s="31">
        <v>-26</v>
      </c>
      <c r="S58" s="31">
        <v>-41</v>
      </c>
      <c r="T58" s="31">
        <v>-60</v>
      </c>
      <c r="U58" s="31">
        <v>-19</v>
      </c>
      <c r="V58" s="31">
        <v>-0.53333333000000005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2">
        <v>0</v>
      </c>
    </row>
    <row r="59" spans="1:28" ht="15.75" x14ac:dyDescent="0.25">
      <c r="A59" s="24"/>
      <c r="B59" s="33">
        <v>45709</v>
      </c>
      <c r="C59" s="73">
        <f t="shared" si="1"/>
        <v>-288.03333333</v>
      </c>
      <c r="D59" s="74"/>
      <c r="E59" s="30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-36</v>
      </c>
      <c r="N59" s="31">
        <v>-40.966666670000002</v>
      </c>
      <c r="O59" s="31">
        <v>-21</v>
      </c>
      <c r="P59" s="31">
        <v>-21</v>
      </c>
      <c r="Q59" s="31">
        <v>-21</v>
      </c>
      <c r="R59" s="31">
        <v>-21</v>
      </c>
      <c r="S59" s="31">
        <v>-41</v>
      </c>
      <c r="T59" s="31">
        <v>-41</v>
      </c>
      <c r="U59" s="31">
        <v>-40</v>
      </c>
      <c r="V59" s="31">
        <v>-1.73333333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2">
        <v>-3.3333333299999999</v>
      </c>
    </row>
    <row r="60" spans="1:28" ht="15.75" x14ac:dyDescent="0.25">
      <c r="A60" s="24"/>
      <c r="B60" s="33">
        <v>45710</v>
      </c>
      <c r="C60" s="73">
        <f t="shared" si="1"/>
        <v>-665.96666667</v>
      </c>
      <c r="D60" s="74"/>
      <c r="E60" s="30">
        <v>-22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-20.666666670000001</v>
      </c>
      <c r="M60" s="31">
        <v>-49.3</v>
      </c>
      <c r="N60" s="31">
        <v>-26</v>
      </c>
      <c r="O60" s="31">
        <v>-26</v>
      </c>
      <c r="P60" s="31">
        <v>-26</v>
      </c>
      <c r="Q60" s="31">
        <v>-26</v>
      </c>
      <c r="R60" s="31">
        <v>-26</v>
      </c>
      <c r="S60" s="31">
        <v>-26</v>
      </c>
      <c r="T60" s="31">
        <v>-41</v>
      </c>
      <c r="U60" s="31">
        <v>-47</v>
      </c>
      <c r="V60" s="31">
        <v>-39</v>
      </c>
      <c r="W60" s="31">
        <v>-39</v>
      </c>
      <c r="X60" s="31">
        <v>-39</v>
      </c>
      <c r="Y60" s="31">
        <v>-39</v>
      </c>
      <c r="Z60" s="31">
        <v>-58</v>
      </c>
      <c r="AA60" s="31">
        <v>-58</v>
      </c>
      <c r="AB60" s="32">
        <v>-58</v>
      </c>
    </row>
    <row r="61" spans="1:28" ht="15.75" x14ac:dyDescent="0.25">
      <c r="A61" s="24"/>
      <c r="B61" s="33">
        <v>45711</v>
      </c>
      <c r="C61" s="73">
        <f t="shared" si="1"/>
        <v>-328.36666666999997</v>
      </c>
      <c r="D61" s="74"/>
      <c r="E61" s="30">
        <v>-60</v>
      </c>
      <c r="F61" s="31">
        <v>-41</v>
      </c>
      <c r="G61" s="31">
        <v>-41</v>
      </c>
      <c r="H61" s="31">
        <v>-41</v>
      </c>
      <c r="I61" s="31">
        <v>-41</v>
      </c>
      <c r="J61" s="31">
        <v>-41</v>
      </c>
      <c r="K61" s="31">
        <v>-41</v>
      </c>
      <c r="L61" s="31">
        <v>-22.366666670000001</v>
      </c>
      <c r="M61" s="31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31">
        <v>0</v>
      </c>
      <c r="T61" s="31">
        <v>0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2">
        <v>0</v>
      </c>
    </row>
    <row r="62" spans="1:28" ht="15.75" x14ac:dyDescent="0.25">
      <c r="A62" s="24"/>
      <c r="B62" s="33">
        <v>45712</v>
      </c>
      <c r="C62" s="73">
        <f t="shared" si="1"/>
        <v>0</v>
      </c>
      <c r="D62" s="74"/>
      <c r="E62" s="30">
        <v>0</v>
      </c>
      <c r="F62" s="31">
        <v>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31">
        <v>0</v>
      </c>
      <c r="T62" s="31">
        <v>0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2">
        <v>0</v>
      </c>
    </row>
    <row r="63" spans="1:28" ht="15.75" x14ac:dyDescent="0.25">
      <c r="A63" s="24"/>
      <c r="B63" s="33">
        <v>45713</v>
      </c>
      <c r="C63" s="73">
        <f t="shared" si="1"/>
        <v>-561.73333333000005</v>
      </c>
      <c r="D63" s="74"/>
      <c r="E63" s="30">
        <v>0</v>
      </c>
      <c r="F63" s="31">
        <v>-13.66666667</v>
      </c>
      <c r="G63" s="31">
        <v>-41</v>
      </c>
      <c r="H63" s="31">
        <v>-41</v>
      </c>
      <c r="I63" s="31">
        <v>-41</v>
      </c>
      <c r="J63" s="31">
        <v>-34.833333330000002</v>
      </c>
      <c r="K63" s="31">
        <v>0</v>
      </c>
      <c r="L63" s="31">
        <v>0</v>
      </c>
      <c r="M63" s="31">
        <v>0</v>
      </c>
      <c r="N63" s="31">
        <v>0</v>
      </c>
      <c r="O63" s="31">
        <v>-20.5</v>
      </c>
      <c r="P63" s="31">
        <v>-41</v>
      </c>
      <c r="Q63" s="31">
        <v>-41</v>
      </c>
      <c r="R63" s="31">
        <v>-41</v>
      </c>
      <c r="S63" s="31">
        <v>-41</v>
      </c>
      <c r="T63" s="31">
        <v>-60</v>
      </c>
      <c r="U63" s="31">
        <v>-1.5</v>
      </c>
      <c r="V63" s="31">
        <v>-2</v>
      </c>
      <c r="W63" s="31">
        <v>-0.23333333000000001</v>
      </c>
      <c r="X63" s="31">
        <v>-2</v>
      </c>
      <c r="Y63" s="31">
        <v>-20</v>
      </c>
      <c r="Z63" s="31">
        <v>-40</v>
      </c>
      <c r="AA63" s="31">
        <v>-40</v>
      </c>
      <c r="AB63" s="32">
        <v>-40</v>
      </c>
    </row>
    <row r="64" spans="1:28" ht="15.75" x14ac:dyDescent="0.25">
      <c r="A64" s="24"/>
      <c r="B64" s="33">
        <v>45714</v>
      </c>
      <c r="C64" s="73">
        <f t="shared" si="1"/>
        <v>-430.20000000000005</v>
      </c>
      <c r="D64" s="74"/>
      <c r="E64" s="30">
        <v>-10.25</v>
      </c>
      <c r="F64" s="31">
        <v>-10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-9.81666667</v>
      </c>
      <c r="M64" s="31">
        <v>-58</v>
      </c>
      <c r="N64" s="31">
        <v>-41</v>
      </c>
      <c r="O64" s="31">
        <v>-41</v>
      </c>
      <c r="P64" s="31">
        <v>-41</v>
      </c>
      <c r="Q64" s="31">
        <v>-41</v>
      </c>
      <c r="R64" s="31">
        <v>-19.133333329999999</v>
      </c>
      <c r="S64" s="31">
        <v>0</v>
      </c>
      <c r="T64" s="31">
        <v>0</v>
      </c>
      <c r="U64" s="31">
        <v>0</v>
      </c>
      <c r="V64" s="31">
        <v>-9.6666666699999997</v>
      </c>
      <c r="W64" s="31">
        <v>-4</v>
      </c>
      <c r="X64" s="31">
        <v>-18</v>
      </c>
      <c r="Y64" s="31">
        <v>-5.3333333300000003</v>
      </c>
      <c r="Z64" s="31">
        <v>-40</v>
      </c>
      <c r="AA64" s="31">
        <v>-41</v>
      </c>
      <c r="AB64" s="32">
        <v>-41</v>
      </c>
    </row>
    <row r="65" spans="1:28" ht="15.75" x14ac:dyDescent="0.25">
      <c r="A65" s="24"/>
      <c r="B65" s="33">
        <v>45715</v>
      </c>
      <c r="C65" s="73">
        <f t="shared" si="1"/>
        <v>-719.56666667000002</v>
      </c>
      <c r="D65" s="74"/>
      <c r="E65" s="30">
        <v>0</v>
      </c>
      <c r="F65" s="31">
        <v>0</v>
      </c>
      <c r="G65" s="31">
        <v>0</v>
      </c>
      <c r="H65" s="31">
        <v>0</v>
      </c>
      <c r="I65" s="31">
        <v>0</v>
      </c>
      <c r="J65" s="31">
        <v>0</v>
      </c>
      <c r="K65" s="31">
        <v>-1.53333333</v>
      </c>
      <c r="L65" s="31">
        <v>-21</v>
      </c>
      <c r="M65" s="31">
        <v>-41</v>
      </c>
      <c r="N65" s="31">
        <v>-75</v>
      </c>
      <c r="O65" s="31">
        <v>-36</v>
      </c>
      <c r="P65" s="31">
        <v>-36</v>
      </c>
      <c r="Q65" s="31">
        <v>-36</v>
      </c>
      <c r="R65" s="31">
        <v>-36</v>
      </c>
      <c r="S65" s="31">
        <v>-36</v>
      </c>
      <c r="T65" s="31">
        <v>-55</v>
      </c>
      <c r="U65" s="31">
        <v>-62.866666670000001</v>
      </c>
      <c r="V65" s="31">
        <v>-35</v>
      </c>
      <c r="W65" s="31">
        <v>-29.5</v>
      </c>
      <c r="X65" s="31">
        <v>-39</v>
      </c>
      <c r="Y65" s="31">
        <v>-58</v>
      </c>
      <c r="Z65" s="31">
        <v>-49.666666669999998</v>
      </c>
      <c r="AA65" s="31">
        <v>-36</v>
      </c>
      <c r="AB65" s="32">
        <v>-36</v>
      </c>
    </row>
    <row r="66" spans="1:28" ht="15.75" x14ac:dyDescent="0.25">
      <c r="A66" s="24"/>
      <c r="B66" s="33">
        <v>45716</v>
      </c>
      <c r="C66" s="73">
        <f t="shared" si="1"/>
        <v>-818.51666667000006</v>
      </c>
      <c r="D66" s="74"/>
      <c r="E66" s="30">
        <v>-41</v>
      </c>
      <c r="F66" s="31">
        <v>-15.71666667</v>
      </c>
      <c r="G66" s="31">
        <v>-31</v>
      </c>
      <c r="H66" s="31">
        <v>-31</v>
      </c>
      <c r="I66" s="31">
        <v>-31</v>
      </c>
      <c r="J66" s="31">
        <v>-41</v>
      </c>
      <c r="K66" s="31">
        <v>-2</v>
      </c>
      <c r="L66" s="31">
        <v>-19</v>
      </c>
      <c r="M66" s="31">
        <v>-39</v>
      </c>
      <c r="N66" s="31">
        <v>-56</v>
      </c>
      <c r="O66" s="31">
        <v>-41</v>
      </c>
      <c r="P66" s="31">
        <v>-31</v>
      </c>
      <c r="Q66" s="31">
        <v>-31</v>
      </c>
      <c r="R66" s="31">
        <v>-28.7</v>
      </c>
      <c r="S66" s="31">
        <v>0</v>
      </c>
      <c r="T66" s="31">
        <v>0</v>
      </c>
      <c r="U66" s="31">
        <v>-9.3333333300000003</v>
      </c>
      <c r="V66" s="31">
        <v>-63</v>
      </c>
      <c r="W66" s="31">
        <v>-28.666666670000001</v>
      </c>
      <c r="X66" s="31">
        <v>-39</v>
      </c>
      <c r="Y66" s="31">
        <v>-39</v>
      </c>
      <c r="Z66" s="31">
        <v>-68</v>
      </c>
      <c r="AA66" s="31">
        <v>-73.099999999999994</v>
      </c>
      <c r="AB66" s="32">
        <v>-60</v>
      </c>
    </row>
    <row r="67" spans="1:28" ht="15.75" x14ac:dyDescent="0.25">
      <c r="A67" s="24"/>
      <c r="B67" s="34"/>
      <c r="C67" s="73">
        <f>SUM(C39:D66)</f>
        <v>-12951.683333360001</v>
      </c>
      <c r="D67" s="74"/>
      <c r="E67" s="30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2"/>
    </row>
    <row r="68" spans="1:28" ht="15.75" x14ac:dyDescent="0.25">
      <c r="A68" s="24"/>
      <c r="B68" s="34"/>
      <c r="C68" s="73"/>
      <c r="D68" s="74"/>
      <c r="E68" s="30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2"/>
    </row>
    <row r="69" spans="1:28" ht="15.75" x14ac:dyDescent="0.25">
      <c r="A69" s="24"/>
      <c r="B69" s="35"/>
      <c r="C69" s="75"/>
      <c r="D69" s="76"/>
      <c r="E69" s="30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2"/>
    </row>
    <row r="70" spans="1:28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</row>
    <row r="71" spans="1:28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</row>
    <row r="72" spans="1:28" ht="18.75" x14ac:dyDescent="0.25">
      <c r="A72" s="24"/>
      <c r="B72" s="83" t="s">
        <v>0</v>
      </c>
      <c r="C72" s="77" t="s">
        <v>36</v>
      </c>
      <c r="D72" s="78"/>
      <c r="E72" s="81" t="s">
        <v>42</v>
      </c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2"/>
    </row>
    <row r="73" spans="1:28" ht="16.5" thickTop="1" thickBot="1" x14ac:dyDescent="0.3">
      <c r="A73" s="24"/>
      <c r="B73" s="84"/>
      <c r="C73" s="79"/>
      <c r="D73" s="80"/>
      <c r="E73" s="25" t="s">
        <v>3</v>
      </c>
      <c r="F73" s="26" t="s">
        <v>4</v>
      </c>
      <c r="G73" s="26" t="s">
        <v>5</v>
      </c>
      <c r="H73" s="26" t="s">
        <v>6</v>
      </c>
      <c r="I73" s="26" t="s">
        <v>7</v>
      </c>
      <c r="J73" s="26" t="s">
        <v>8</v>
      </c>
      <c r="K73" s="26" t="s">
        <v>9</v>
      </c>
      <c r="L73" s="26" t="s">
        <v>10</v>
      </c>
      <c r="M73" s="26" t="s">
        <v>11</v>
      </c>
      <c r="N73" s="26" t="s">
        <v>12</v>
      </c>
      <c r="O73" s="26" t="s">
        <v>13</v>
      </c>
      <c r="P73" s="26" t="s">
        <v>14</v>
      </c>
      <c r="Q73" s="26" t="s">
        <v>15</v>
      </c>
      <c r="R73" s="26" t="s">
        <v>16</v>
      </c>
      <c r="S73" s="27" t="s">
        <v>17</v>
      </c>
      <c r="T73" s="26" t="s">
        <v>18</v>
      </c>
      <c r="U73" s="26" t="s">
        <v>19</v>
      </c>
      <c r="V73" s="26" t="s">
        <v>20</v>
      </c>
      <c r="W73" s="26" t="s">
        <v>21</v>
      </c>
      <c r="X73" s="26" t="s">
        <v>22</v>
      </c>
      <c r="Y73" s="26" t="s">
        <v>23</v>
      </c>
      <c r="Z73" s="26" t="s">
        <v>24</v>
      </c>
      <c r="AA73" s="26" t="s">
        <v>25</v>
      </c>
      <c r="AB73" s="28" t="s">
        <v>26</v>
      </c>
    </row>
    <row r="74" spans="1:28" ht="15.75" x14ac:dyDescent="0.25">
      <c r="A74" s="24"/>
      <c r="B74" s="29">
        <v>45689</v>
      </c>
      <c r="C74" s="37">
        <f t="shared" ref="C74:C104" si="2">SUMIF(E74:AB74,"&gt;0")</f>
        <v>0</v>
      </c>
      <c r="D74" s="38">
        <f t="shared" ref="D74:D104" si="3">SUMIF(E74:AB74,"&lt;0")</f>
        <v>-688</v>
      </c>
      <c r="E74" s="39">
        <f>E4+E39</f>
        <v>0</v>
      </c>
      <c r="F74" s="47">
        <f t="shared" ref="F74:AB74" si="4">F4+F39</f>
        <v>0</v>
      </c>
      <c r="G74" s="47">
        <f t="shared" si="4"/>
        <v>0</v>
      </c>
      <c r="H74" s="47">
        <f t="shared" si="4"/>
        <v>0</v>
      </c>
      <c r="I74" s="47">
        <f t="shared" si="4"/>
        <v>0</v>
      </c>
      <c r="J74" s="47">
        <f t="shared" si="4"/>
        <v>-20</v>
      </c>
      <c r="K74" s="47">
        <f t="shared" si="4"/>
        <v>-40</v>
      </c>
      <c r="L74" s="47">
        <f t="shared" si="4"/>
        <v>-40</v>
      </c>
      <c r="M74" s="47">
        <f t="shared" si="4"/>
        <v>-41</v>
      </c>
      <c r="N74" s="47">
        <f t="shared" si="4"/>
        <v>-41</v>
      </c>
      <c r="O74" s="47">
        <f t="shared" si="4"/>
        <v>-55</v>
      </c>
      <c r="P74" s="47">
        <f t="shared" si="4"/>
        <v>-27</v>
      </c>
      <c r="Q74" s="47">
        <f t="shared" si="4"/>
        <v>-22</v>
      </c>
      <c r="R74" s="48">
        <f t="shared" si="4"/>
        <v>-55</v>
      </c>
      <c r="S74" s="49">
        <f t="shared" si="4"/>
        <v>-55</v>
      </c>
      <c r="T74" s="31">
        <f t="shared" si="4"/>
        <v>-60</v>
      </c>
      <c r="U74" s="31">
        <f t="shared" si="4"/>
        <v>-41</v>
      </c>
      <c r="V74" s="31">
        <f t="shared" si="4"/>
        <v>-21</v>
      </c>
      <c r="W74" s="31">
        <f t="shared" si="4"/>
        <v>-2</v>
      </c>
      <c r="X74" s="31">
        <f t="shared" si="4"/>
        <v>-2</v>
      </c>
      <c r="Y74" s="31">
        <f t="shared" si="4"/>
        <v>-41</v>
      </c>
      <c r="Z74" s="31">
        <f t="shared" si="4"/>
        <v>-41</v>
      </c>
      <c r="AA74" s="31">
        <f t="shared" si="4"/>
        <v>-41</v>
      </c>
      <c r="AB74" s="32">
        <f t="shared" si="4"/>
        <v>-43</v>
      </c>
    </row>
    <row r="75" spans="1:28" ht="15.75" x14ac:dyDescent="0.25">
      <c r="A75" s="24"/>
      <c r="B75" s="33">
        <v>45690</v>
      </c>
      <c r="C75" s="37">
        <f t="shared" si="2"/>
        <v>110.86666667</v>
      </c>
      <c r="D75" s="38">
        <f t="shared" si="3"/>
        <v>-240.10000000000002</v>
      </c>
      <c r="E75" s="50">
        <f t="shared" ref="E75:AB85" si="5">E5+E40</f>
        <v>0</v>
      </c>
      <c r="F75" s="31">
        <f t="shared" si="5"/>
        <v>0</v>
      </c>
      <c r="G75" s="31">
        <f t="shared" si="5"/>
        <v>0</v>
      </c>
      <c r="H75" s="31">
        <f t="shared" si="5"/>
        <v>0</v>
      </c>
      <c r="I75" s="31">
        <f t="shared" si="5"/>
        <v>-17.5</v>
      </c>
      <c r="J75" s="31">
        <f t="shared" si="5"/>
        <v>-40</v>
      </c>
      <c r="K75" s="31">
        <f t="shared" si="5"/>
        <v>-14</v>
      </c>
      <c r="L75" s="31">
        <f t="shared" si="5"/>
        <v>0</v>
      </c>
      <c r="M75" s="31">
        <f t="shared" si="5"/>
        <v>0</v>
      </c>
      <c r="N75" s="31">
        <f t="shared" si="5"/>
        <v>0</v>
      </c>
      <c r="O75" s="31">
        <f t="shared" si="5"/>
        <v>-31.333333329999999</v>
      </c>
      <c r="P75" s="31">
        <f t="shared" si="5"/>
        <v>-60</v>
      </c>
      <c r="Q75" s="31">
        <f t="shared" si="5"/>
        <v>-24.6</v>
      </c>
      <c r="R75" s="31">
        <f t="shared" si="5"/>
        <v>0</v>
      </c>
      <c r="S75" s="31">
        <f t="shared" si="5"/>
        <v>-22.666666670000001</v>
      </c>
      <c r="T75" s="31">
        <f t="shared" si="5"/>
        <v>-30</v>
      </c>
      <c r="U75" s="31">
        <f t="shared" si="5"/>
        <v>0</v>
      </c>
      <c r="V75" s="31">
        <f t="shared" si="5"/>
        <v>0</v>
      </c>
      <c r="W75" s="31">
        <f t="shared" si="5"/>
        <v>20.8</v>
      </c>
      <c r="X75" s="31">
        <f t="shared" si="5"/>
        <v>39</v>
      </c>
      <c r="Y75" s="31">
        <f t="shared" si="5"/>
        <v>21</v>
      </c>
      <c r="Z75" s="31">
        <f t="shared" si="5"/>
        <v>0</v>
      </c>
      <c r="AA75" s="31">
        <f t="shared" si="5"/>
        <v>0</v>
      </c>
      <c r="AB75" s="32">
        <f t="shared" si="5"/>
        <v>30.06666667</v>
      </c>
    </row>
    <row r="76" spans="1:28" ht="15.75" x14ac:dyDescent="0.25">
      <c r="A76" s="24"/>
      <c r="B76" s="33">
        <v>45691</v>
      </c>
      <c r="C76" s="37">
        <f t="shared" si="2"/>
        <v>162.01666667000001</v>
      </c>
      <c r="D76" s="38">
        <f t="shared" si="3"/>
        <v>-367.5</v>
      </c>
      <c r="E76" s="50">
        <f t="shared" si="5"/>
        <v>-14</v>
      </c>
      <c r="F76" s="31">
        <f t="shared" si="5"/>
        <v>-41</v>
      </c>
      <c r="G76" s="31">
        <f t="shared" si="5"/>
        <v>-26</v>
      </c>
      <c r="H76" s="31">
        <f t="shared" si="5"/>
        <v>-26</v>
      </c>
      <c r="I76" s="31">
        <f t="shared" si="5"/>
        <v>-41</v>
      </c>
      <c r="J76" s="31">
        <f t="shared" si="5"/>
        <v>-32.116666670000001</v>
      </c>
      <c r="K76" s="31">
        <f t="shared" si="5"/>
        <v>0</v>
      </c>
      <c r="L76" s="31">
        <f t="shared" si="5"/>
        <v>22.75</v>
      </c>
      <c r="M76" s="31">
        <f t="shared" si="5"/>
        <v>8.4</v>
      </c>
      <c r="N76" s="31">
        <f t="shared" si="5"/>
        <v>14.35</v>
      </c>
      <c r="O76" s="31">
        <f t="shared" si="5"/>
        <v>21</v>
      </c>
      <c r="P76" s="31">
        <f t="shared" si="5"/>
        <v>21</v>
      </c>
      <c r="Q76" s="31">
        <f t="shared" si="5"/>
        <v>21</v>
      </c>
      <c r="R76" s="31">
        <f t="shared" si="5"/>
        <v>11.4</v>
      </c>
      <c r="S76" s="31">
        <f t="shared" si="5"/>
        <v>19</v>
      </c>
      <c r="T76" s="31">
        <f t="shared" si="5"/>
        <v>19</v>
      </c>
      <c r="U76" s="31">
        <f t="shared" si="5"/>
        <v>4.1166666699999999</v>
      </c>
      <c r="V76" s="31">
        <f t="shared" si="5"/>
        <v>-5.3833333300000001</v>
      </c>
      <c r="W76" s="31">
        <f t="shared" si="5"/>
        <v>-19</v>
      </c>
      <c r="X76" s="31">
        <f t="shared" si="5"/>
        <v>-19</v>
      </c>
      <c r="Y76" s="31">
        <f t="shared" si="5"/>
        <v>-38</v>
      </c>
      <c r="Z76" s="31">
        <f t="shared" si="5"/>
        <v>-58</v>
      </c>
      <c r="AA76" s="31">
        <f t="shared" si="5"/>
        <v>-38.666666669999998</v>
      </c>
      <c r="AB76" s="32">
        <f t="shared" si="5"/>
        <v>-9.3333333300000003</v>
      </c>
    </row>
    <row r="77" spans="1:28" ht="15.75" x14ac:dyDescent="0.25">
      <c r="A77" s="24"/>
      <c r="B77" s="33">
        <v>45692</v>
      </c>
      <c r="C77" s="37">
        <f t="shared" si="2"/>
        <v>344.58333332999996</v>
      </c>
      <c r="D77" s="38">
        <f t="shared" si="3"/>
        <v>-55.5</v>
      </c>
      <c r="E77" s="50">
        <f t="shared" si="5"/>
        <v>-16.666666670000001</v>
      </c>
      <c r="F77" s="31">
        <f t="shared" si="5"/>
        <v>0</v>
      </c>
      <c r="G77" s="31">
        <f t="shared" si="5"/>
        <v>0</v>
      </c>
      <c r="H77" s="31">
        <f t="shared" si="5"/>
        <v>0</v>
      </c>
      <c r="I77" s="31">
        <f t="shared" si="5"/>
        <v>0</v>
      </c>
      <c r="J77" s="31">
        <f t="shared" si="5"/>
        <v>10.93333333</v>
      </c>
      <c r="K77" s="31">
        <f t="shared" si="5"/>
        <v>41</v>
      </c>
      <c r="L77" s="31">
        <f t="shared" si="5"/>
        <v>10.15</v>
      </c>
      <c r="M77" s="31">
        <f t="shared" si="5"/>
        <v>21</v>
      </c>
      <c r="N77" s="31">
        <f t="shared" si="5"/>
        <v>21</v>
      </c>
      <c r="O77" s="31">
        <f t="shared" si="5"/>
        <v>21</v>
      </c>
      <c r="P77" s="31">
        <f t="shared" si="5"/>
        <v>21</v>
      </c>
      <c r="Q77" s="31">
        <f t="shared" si="5"/>
        <v>45</v>
      </c>
      <c r="R77" s="31">
        <f t="shared" si="5"/>
        <v>45</v>
      </c>
      <c r="S77" s="31">
        <f t="shared" si="5"/>
        <v>21</v>
      </c>
      <c r="T77" s="31">
        <f t="shared" si="5"/>
        <v>21</v>
      </c>
      <c r="U77" s="31">
        <f t="shared" si="5"/>
        <v>21</v>
      </c>
      <c r="V77" s="31">
        <f t="shared" si="5"/>
        <v>19.25</v>
      </c>
      <c r="W77" s="31">
        <f t="shared" si="5"/>
        <v>0</v>
      </c>
      <c r="X77" s="31">
        <f t="shared" si="5"/>
        <v>0</v>
      </c>
      <c r="Y77" s="31">
        <f t="shared" si="5"/>
        <v>-26.833333329999999</v>
      </c>
      <c r="Z77" s="31">
        <f t="shared" si="5"/>
        <v>-12</v>
      </c>
      <c r="AA77" s="31">
        <f t="shared" si="5"/>
        <v>5.25</v>
      </c>
      <c r="AB77" s="32">
        <f t="shared" si="5"/>
        <v>21</v>
      </c>
    </row>
    <row r="78" spans="1:28" ht="15.75" x14ac:dyDescent="0.25">
      <c r="A78" s="24"/>
      <c r="B78" s="33">
        <v>45693</v>
      </c>
      <c r="C78" s="37">
        <f t="shared" si="2"/>
        <v>324.79999999999995</v>
      </c>
      <c r="D78" s="38">
        <f t="shared" si="3"/>
        <v>-319.16666666999998</v>
      </c>
      <c r="E78" s="50">
        <f t="shared" si="5"/>
        <v>14</v>
      </c>
      <c r="F78" s="31">
        <f t="shared" si="5"/>
        <v>22.4</v>
      </c>
      <c r="G78" s="31">
        <f t="shared" si="5"/>
        <v>0</v>
      </c>
      <c r="H78" s="31">
        <f t="shared" si="5"/>
        <v>14.733333330000001</v>
      </c>
      <c r="I78" s="51">
        <f t="shared" si="5"/>
        <v>40</v>
      </c>
      <c r="J78" s="31">
        <f t="shared" si="5"/>
        <v>41</v>
      </c>
      <c r="K78" s="31">
        <f t="shared" si="5"/>
        <v>41</v>
      </c>
      <c r="L78" s="31">
        <f t="shared" si="5"/>
        <v>23.916666670000001</v>
      </c>
      <c r="M78" s="31">
        <f t="shared" si="5"/>
        <v>12.6</v>
      </c>
      <c r="N78" s="31">
        <f t="shared" si="5"/>
        <v>-32.5</v>
      </c>
      <c r="O78" s="31">
        <f t="shared" si="5"/>
        <v>-36</v>
      </c>
      <c r="P78" s="31">
        <f t="shared" si="5"/>
        <v>-36</v>
      </c>
      <c r="Q78" s="31">
        <f t="shared" si="5"/>
        <v>-36</v>
      </c>
      <c r="R78" s="31">
        <f t="shared" si="5"/>
        <v>-36</v>
      </c>
      <c r="S78" s="31">
        <f t="shared" si="5"/>
        <v>-53</v>
      </c>
      <c r="T78" s="31">
        <f t="shared" si="5"/>
        <v>-53</v>
      </c>
      <c r="U78" s="31">
        <f t="shared" si="5"/>
        <v>-36.666666669999998</v>
      </c>
      <c r="V78" s="31">
        <f t="shared" si="5"/>
        <v>0</v>
      </c>
      <c r="W78" s="31">
        <f t="shared" si="5"/>
        <v>21</v>
      </c>
      <c r="X78" s="31">
        <f t="shared" si="5"/>
        <v>21</v>
      </c>
      <c r="Y78" s="31">
        <f t="shared" si="5"/>
        <v>21</v>
      </c>
      <c r="Z78" s="31">
        <f t="shared" si="5"/>
        <v>21</v>
      </c>
      <c r="AA78" s="31">
        <f t="shared" si="5"/>
        <v>10.15</v>
      </c>
      <c r="AB78" s="32">
        <f t="shared" si="5"/>
        <v>21</v>
      </c>
    </row>
    <row r="79" spans="1:28" ht="15.75" x14ac:dyDescent="0.25">
      <c r="A79" s="24"/>
      <c r="B79" s="33">
        <v>45694</v>
      </c>
      <c r="C79" s="37">
        <f t="shared" si="2"/>
        <v>155.4</v>
      </c>
      <c r="D79" s="38">
        <f t="shared" si="3"/>
        <v>-484.51666667000001</v>
      </c>
      <c r="E79" s="50">
        <f t="shared" si="5"/>
        <v>21</v>
      </c>
      <c r="F79" s="31">
        <f t="shared" si="5"/>
        <v>0</v>
      </c>
      <c r="G79" s="31">
        <f t="shared" si="5"/>
        <v>13.65</v>
      </c>
      <c r="H79" s="31">
        <f t="shared" si="5"/>
        <v>21</v>
      </c>
      <c r="I79" s="31">
        <f t="shared" si="5"/>
        <v>21</v>
      </c>
      <c r="J79" s="31">
        <f t="shared" si="5"/>
        <v>21</v>
      </c>
      <c r="K79" s="31">
        <f t="shared" si="5"/>
        <v>21</v>
      </c>
      <c r="L79" s="31">
        <f t="shared" si="5"/>
        <v>21</v>
      </c>
      <c r="M79" s="31">
        <f t="shared" si="5"/>
        <v>15.75</v>
      </c>
      <c r="N79" s="31">
        <f t="shared" si="5"/>
        <v>-39</v>
      </c>
      <c r="O79" s="31">
        <f t="shared" si="5"/>
        <v>-39</v>
      </c>
      <c r="P79" s="31">
        <f t="shared" si="5"/>
        <v>-78</v>
      </c>
      <c r="Q79" s="31">
        <f t="shared" si="5"/>
        <v>-60</v>
      </c>
      <c r="R79" s="31">
        <f t="shared" si="5"/>
        <v>-86</v>
      </c>
      <c r="S79" s="31">
        <f t="shared" si="5"/>
        <v>-86</v>
      </c>
      <c r="T79" s="31">
        <f t="shared" si="5"/>
        <v>-70</v>
      </c>
      <c r="U79" s="31">
        <f t="shared" si="5"/>
        <v>-26.516666669999999</v>
      </c>
      <c r="V79" s="31">
        <f t="shared" si="5"/>
        <v>0</v>
      </c>
      <c r="W79" s="31">
        <f t="shared" si="5"/>
        <v>0</v>
      </c>
      <c r="X79" s="31">
        <f t="shared" si="5"/>
        <v>0</v>
      </c>
      <c r="Y79" s="31">
        <f t="shared" si="5"/>
        <v>0</v>
      </c>
      <c r="Z79" s="31">
        <f t="shared" si="5"/>
        <v>0</v>
      </c>
      <c r="AA79" s="31">
        <f t="shared" si="5"/>
        <v>0</v>
      </c>
      <c r="AB79" s="32">
        <f t="shared" si="5"/>
        <v>0</v>
      </c>
    </row>
    <row r="80" spans="1:28" ht="15.75" x14ac:dyDescent="0.25">
      <c r="A80" s="24"/>
      <c r="B80" s="33">
        <v>45695</v>
      </c>
      <c r="C80" s="37">
        <f t="shared" si="2"/>
        <v>55.3</v>
      </c>
      <c r="D80" s="38">
        <f t="shared" si="3"/>
        <v>-568.03333334000001</v>
      </c>
      <c r="E80" s="50">
        <f t="shared" si="5"/>
        <v>0</v>
      </c>
      <c r="F80" s="31">
        <f t="shared" si="5"/>
        <v>-21.866666670000001</v>
      </c>
      <c r="G80" s="31">
        <f t="shared" si="5"/>
        <v>0</v>
      </c>
      <c r="H80" s="31">
        <f t="shared" si="5"/>
        <v>0</v>
      </c>
      <c r="I80" s="31">
        <f t="shared" si="5"/>
        <v>0</v>
      </c>
      <c r="J80" s="31">
        <f t="shared" si="5"/>
        <v>0</v>
      </c>
      <c r="K80" s="31">
        <f t="shared" si="5"/>
        <v>-39.666666669999998</v>
      </c>
      <c r="L80" s="31">
        <f t="shared" si="5"/>
        <v>0</v>
      </c>
      <c r="M80" s="31">
        <f t="shared" si="5"/>
        <v>15.75</v>
      </c>
      <c r="N80" s="31">
        <f t="shared" si="5"/>
        <v>21</v>
      </c>
      <c r="O80" s="31">
        <f t="shared" si="5"/>
        <v>18.55</v>
      </c>
      <c r="P80" s="31">
        <f t="shared" si="5"/>
        <v>-26.65</v>
      </c>
      <c r="Q80" s="31">
        <f t="shared" si="5"/>
        <v>-41</v>
      </c>
      <c r="R80" s="31">
        <f t="shared" si="5"/>
        <v>-41</v>
      </c>
      <c r="S80" s="31">
        <f t="shared" si="5"/>
        <v>-41</v>
      </c>
      <c r="T80" s="31">
        <f t="shared" si="5"/>
        <v>-60</v>
      </c>
      <c r="U80" s="31">
        <f t="shared" si="5"/>
        <v>-36.816666669999996</v>
      </c>
      <c r="V80" s="31">
        <f t="shared" si="5"/>
        <v>0</v>
      </c>
      <c r="W80" s="31">
        <f t="shared" si="5"/>
        <v>-16.033333330000001</v>
      </c>
      <c r="X80" s="31">
        <f t="shared" si="5"/>
        <v>-37</v>
      </c>
      <c r="Y80" s="31">
        <f t="shared" si="5"/>
        <v>-37</v>
      </c>
      <c r="Z80" s="31">
        <f t="shared" si="5"/>
        <v>-56</v>
      </c>
      <c r="AA80" s="31">
        <f t="shared" si="5"/>
        <v>-58</v>
      </c>
      <c r="AB80" s="32">
        <f t="shared" si="5"/>
        <v>-56</v>
      </c>
    </row>
    <row r="81" spans="1:28" ht="15.75" x14ac:dyDescent="0.25">
      <c r="A81" s="24"/>
      <c r="B81" s="33">
        <v>45696</v>
      </c>
      <c r="C81" s="37">
        <f t="shared" si="2"/>
        <v>29.5</v>
      </c>
      <c r="D81" s="38">
        <f t="shared" si="3"/>
        <v>-422.38333333000003</v>
      </c>
      <c r="E81" s="50">
        <f t="shared" si="5"/>
        <v>-14.35</v>
      </c>
      <c r="F81" s="31">
        <f t="shared" si="5"/>
        <v>-23.4</v>
      </c>
      <c r="G81" s="31">
        <f t="shared" si="5"/>
        <v>0</v>
      </c>
      <c r="H81" s="31">
        <f t="shared" si="5"/>
        <v>0</v>
      </c>
      <c r="I81" s="31">
        <f t="shared" si="5"/>
        <v>0</v>
      </c>
      <c r="J81" s="31">
        <f t="shared" si="5"/>
        <v>8.5</v>
      </c>
      <c r="K81" s="31">
        <f t="shared" si="5"/>
        <v>21</v>
      </c>
      <c r="L81" s="31">
        <f t="shared" si="5"/>
        <v>0</v>
      </c>
      <c r="M81" s="31">
        <f t="shared" si="5"/>
        <v>-40.133333329999999</v>
      </c>
      <c r="N81" s="31">
        <f t="shared" si="5"/>
        <v>-41</v>
      </c>
      <c r="O81" s="31">
        <f t="shared" si="5"/>
        <v>-36</v>
      </c>
      <c r="P81" s="31">
        <f t="shared" si="5"/>
        <v>-36</v>
      </c>
      <c r="Q81" s="31">
        <f t="shared" si="5"/>
        <v>-36</v>
      </c>
      <c r="R81" s="31">
        <f t="shared" si="5"/>
        <v>-36</v>
      </c>
      <c r="S81" s="31">
        <f t="shared" si="5"/>
        <v>-36</v>
      </c>
      <c r="T81" s="31">
        <f t="shared" si="5"/>
        <v>-64.2</v>
      </c>
      <c r="U81" s="31">
        <f t="shared" si="5"/>
        <v>-59.3</v>
      </c>
      <c r="V81" s="31">
        <f t="shared" si="5"/>
        <v>0</v>
      </c>
      <c r="W81" s="31">
        <f t="shared" si="5"/>
        <v>0</v>
      </c>
      <c r="X81" s="31">
        <f t="shared" si="5"/>
        <v>0</v>
      </c>
      <c r="Y81" s="31">
        <f t="shared" si="5"/>
        <v>0</v>
      </c>
      <c r="Z81" s="31">
        <f t="shared" si="5"/>
        <v>0</v>
      </c>
      <c r="AA81" s="31">
        <f t="shared" si="5"/>
        <v>0</v>
      </c>
      <c r="AB81" s="32">
        <f t="shared" si="5"/>
        <v>0</v>
      </c>
    </row>
    <row r="82" spans="1:28" ht="15.75" x14ac:dyDescent="0.25">
      <c r="A82" s="24"/>
      <c r="B82" s="33">
        <v>45697</v>
      </c>
      <c r="C82" s="37">
        <f t="shared" si="2"/>
        <v>125.25000001000001</v>
      </c>
      <c r="D82" s="38">
        <f t="shared" si="3"/>
        <v>-546.13333333000003</v>
      </c>
      <c r="E82" s="50">
        <f t="shared" si="5"/>
        <v>0</v>
      </c>
      <c r="F82" s="31">
        <f t="shared" si="5"/>
        <v>0</v>
      </c>
      <c r="G82" s="31">
        <f t="shared" si="5"/>
        <v>21</v>
      </c>
      <c r="H82" s="31">
        <f t="shared" si="5"/>
        <v>32.966666670000002</v>
      </c>
      <c r="I82" s="31">
        <f t="shared" si="5"/>
        <v>12.66666667</v>
      </c>
      <c r="J82" s="31">
        <f t="shared" si="5"/>
        <v>14.7</v>
      </c>
      <c r="K82" s="31">
        <f t="shared" si="5"/>
        <v>21</v>
      </c>
      <c r="L82" s="31">
        <f t="shared" si="5"/>
        <v>0</v>
      </c>
      <c r="M82" s="31">
        <f t="shared" si="5"/>
        <v>0</v>
      </c>
      <c r="N82" s="31">
        <f t="shared" si="5"/>
        <v>-10</v>
      </c>
      <c r="O82" s="31">
        <f t="shared" si="5"/>
        <v>-43.3</v>
      </c>
      <c r="P82" s="31">
        <f t="shared" si="5"/>
        <v>-69.333333330000002</v>
      </c>
      <c r="Q82" s="31">
        <f t="shared" si="5"/>
        <v>-78</v>
      </c>
      <c r="R82" s="31">
        <f t="shared" si="5"/>
        <v>-86</v>
      </c>
      <c r="S82" s="31">
        <f t="shared" si="5"/>
        <v>-86</v>
      </c>
      <c r="T82" s="31">
        <f t="shared" si="5"/>
        <v>-72.3</v>
      </c>
      <c r="U82" s="31">
        <f t="shared" si="5"/>
        <v>-58</v>
      </c>
      <c r="V82" s="31">
        <f t="shared" si="5"/>
        <v>-43.2</v>
      </c>
      <c r="W82" s="31">
        <f t="shared" si="5"/>
        <v>0</v>
      </c>
      <c r="X82" s="31">
        <f t="shared" si="5"/>
        <v>0</v>
      </c>
      <c r="Y82" s="31">
        <f t="shared" si="5"/>
        <v>1.3666666700000001</v>
      </c>
      <c r="Z82" s="31">
        <f t="shared" si="5"/>
        <v>2</v>
      </c>
      <c r="AA82" s="31">
        <f t="shared" si="5"/>
        <v>2</v>
      </c>
      <c r="AB82" s="32">
        <f t="shared" si="5"/>
        <v>17.55</v>
      </c>
    </row>
    <row r="83" spans="1:28" ht="15.75" x14ac:dyDescent="0.25">
      <c r="A83" s="24"/>
      <c r="B83" s="33">
        <v>45698</v>
      </c>
      <c r="C83" s="37">
        <f t="shared" si="2"/>
        <v>311.53333333</v>
      </c>
      <c r="D83" s="38">
        <f t="shared" si="3"/>
        <v>-155.43333332999998</v>
      </c>
      <c r="E83" s="50">
        <f t="shared" si="5"/>
        <v>0</v>
      </c>
      <c r="F83" s="31">
        <f t="shared" si="5"/>
        <v>0</v>
      </c>
      <c r="G83" s="31">
        <f t="shared" si="5"/>
        <v>0</v>
      </c>
      <c r="H83" s="31">
        <f t="shared" si="5"/>
        <v>33.799999999999997</v>
      </c>
      <c r="I83" s="31">
        <f t="shared" si="5"/>
        <v>17.100000000000001</v>
      </c>
      <c r="J83" s="31">
        <f t="shared" si="5"/>
        <v>10.93333333</v>
      </c>
      <c r="K83" s="31">
        <f t="shared" si="5"/>
        <v>19</v>
      </c>
      <c r="L83" s="31">
        <f t="shared" si="5"/>
        <v>49</v>
      </c>
      <c r="M83" s="31">
        <f t="shared" si="5"/>
        <v>41</v>
      </c>
      <c r="N83" s="31">
        <f t="shared" si="5"/>
        <v>28.333333329999999</v>
      </c>
      <c r="O83" s="31">
        <f t="shared" si="5"/>
        <v>3.85</v>
      </c>
      <c r="P83" s="31">
        <f t="shared" si="5"/>
        <v>0</v>
      </c>
      <c r="Q83" s="31">
        <f t="shared" si="5"/>
        <v>-32.799999999999997</v>
      </c>
      <c r="R83" s="31">
        <f t="shared" si="5"/>
        <v>-43</v>
      </c>
      <c r="S83" s="31">
        <f t="shared" si="5"/>
        <v>-20</v>
      </c>
      <c r="T83" s="31">
        <f t="shared" si="5"/>
        <v>-59.633333329999999</v>
      </c>
      <c r="U83" s="31">
        <f t="shared" si="5"/>
        <v>0</v>
      </c>
      <c r="V83" s="31">
        <f t="shared" si="5"/>
        <v>7.5166666700000002</v>
      </c>
      <c r="W83" s="31">
        <f t="shared" si="5"/>
        <v>41</v>
      </c>
      <c r="X83" s="31">
        <f t="shared" si="5"/>
        <v>41</v>
      </c>
      <c r="Y83" s="31">
        <f t="shared" si="5"/>
        <v>19</v>
      </c>
      <c r="Z83" s="31">
        <f t="shared" si="5"/>
        <v>0</v>
      </c>
      <c r="AA83" s="31">
        <f t="shared" si="5"/>
        <v>0</v>
      </c>
      <c r="AB83" s="32">
        <f t="shared" si="5"/>
        <v>0</v>
      </c>
    </row>
    <row r="84" spans="1:28" ht="15.75" x14ac:dyDescent="0.25">
      <c r="A84" s="24"/>
      <c r="B84" s="33">
        <v>45699</v>
      </c>
      <c r="C84" s="37">
        <f t="shared" si="2"/>
        <v>98.35</v>
      </c>
      <c r="D84" s="38">
        <f t="shared" si="3"/>
        <v>-236.66666666999998</v>
      </c>
      <c r="E84" s="50">
        <f t="shared" si="5"/>
        <v>11.2</v>
      </c>
      <c r="F84" s="31">
        <f t="shared" si="5"/>
        <v>0</v>
      </c>
      <c r="G84" s="31">
        <f t="shared" si="5"/>
        <v>0</v>
      </c>
      <c r="H84" s="31">
        <f t="shared" si="5"/>
        <v>16.5</v>
      </c>
      <c r="I84" s="31">
        <f t="shared" si="5"/>
        <v>22.55</v>
      </c>
      <c r="J84" s="31">
        <f t="shared" si="5"/>
        <v>19.81666667</v>
      </c>
      <c r="K84" s="31">
        <f t="shared" si="5"/>
        <v>14.35</v>
      </c>
      <c r="L84" s="31">
        <f t="shared" si="5"/>
        <v>13.93333333</v>
      </c>
      <c r="M84" s="31">
        <f t="shared" si="5"/>
        <v>-5</v>
      </c>
      <c r="N84" s="31">
        <f t="shared" si="5"/>
        <v>-54.666666669999998</v>
      </c>
      <c r="O84" s="31">
        <f t="shared" si="5"/>
        <v>-41</v>
      </c>
      <c r="P84" s="31">
        <f t="shared" si="5"/>
        <v>-41</v>
      </c>
      <c r="Q84" s="31">
        <f t="shared" si="5"/>
        <v>-41</v>
      </c>
      <c r="R84" s="31">
        <f t="shared" si="5"/>
        <v>-30</v>
      </c>
      <c r="S84" s="31">
        <f t="shared" si="5"/>
        <v>0</v>
      </c>
      <c r="T84" s="31">
        <f t="shared" si="5"/>
        <v>-13.33333333</v>
      </c>
      <c r="U84" s="31">
        <f t="shared" si="5"/>
        <v>-10.66666667</v>
      </c>
      <c r="V84" s="31">
        <f t="shared" si="5"/>
        <v>0</v>
      </c>
      <c r="W84" s="31">
        <f t="shared" si="5"/>
        <v>0</v>
      </c>
      <c r="X84" s="31">
        <f t="shared" si="5"/>
        <v>0</v>
      </c>
      <c r="Y84" s="31">
        <f t="shared" si="5"/>
        <v>0</v>
      </c>
      <c r="Z84" s="31">
        <f t="shared" si="5"/>
        <v>0</v>
      </c>
      <c r="AA84" s="31">
        <f t="shared" si="5"/>
        <v>0</v>
      </c>
      <c r="AB84" s="32">
        <f t="shared" si="5"/>
        <v>0</v>
      </c>
    </row>
    <row r="85" spans="1:28" ht="15.75" x14ac:dyDescent="0.25">
      <c r="A85" s="24"/>
      <c r="B85" s="33">
        <v>45700</v>
      </c>
      <c r="C85" s="37">
        <f t="shared" si="2"/>
        <v>12.13333334</v>
      </c>
      <c r="D85" s="38">
        <f t="shared" si="3"/>
        <v>-295.81666667000002</v>
      </c>
      <c r="E85" s="50">
        <f t="shared" si="5"/>
        <v>0</v>
      </c>
      <c r="F85" s="31">
        <f t="shared" si="5"/>
        <v>1.1666666699999999</v>
      </c>
      <c r="G85" s="31">
        <f t="shared" si="5"/>
        <v>2</v>
      </c>
      <c r="H85" s="31">
        <f t="shared" si="5"/>
        <v>2</v>
      </c>
      <c r="I85" s="31">
        <f t="shared" si="5"/>
        <v>2</v>
      </c>
      <c r="J85" s="31">
        <f t="shared" si="5"/>
        <v>-9.56666667</v>
      </c>
      <c r="K85" s="31">
        <f t="shared" si="5"/>
        <v>-24.666666670000001</v>
      </c>
      <c r="L85" s="31">
        <f t="shared" si="5"/>
        <v>0</v>
      </c>
      <c r="M85" s="31">
        <f t="shared" si="5"/>
        <v>0</v>
      </c>
      <c r="N85" s="31">
        <f t="shared" si="5"/>
        <v>-12.66666667</v>
      </c>
      <c r="O85" s="31">
        <f t="shared" si="5"/>
        <v>-60.9</v>
      </c>
      <c r="P85" s="31">
        <f t="shared" si="5"/>
        <v>-78</v>
      </c>
      <c r="Q85" s="31">
        <f t="shared" si="5"/>
        <v>-20.666666670000001</v>
      </c>
      <c r="R85" s="31">
        <f t="shared" si="5"/>
        <v>-0.5666666600000001</v>
      </c>
      <c r="S85" s="31">
        <f t="shared" si="5"/>
        <v>2</v>
      </c>
      <c r="T85" s="31">
        <f t="shared" ref="T85:AB85" si="6">T15+T50</f>
        <v>2</v>
      </c>
      <c r="U85" s="31">
        <f t="shared" si="6"/>
        <v>0.96666666999999995</v>
      </c>
      <c r="V85" s="31">
        <f t="shared" si="6"/>
        <v>0</v>
      </c>
      <c r="W85" s="31">
        <f t="shared" si="6"/>
        <v>0</v>
      </c>
      <c r="X85" s="31">
        <f t="shared" si="6"/>
        <v>0</v>
      </c>
      <c r="Y85" s="31">
        <f t="shared" si="6"/>
        <v>-14.18333333</v>
      </c>
      <c r="Z85" s="31">
        <f t="shared" si="6"/>
        <v>-52.6</v>
      </c>
      <c r="AA85" s="31">
        <f t="shared" si="6"/>
        <v>-22</v>
      </c>
      <c r="AB85" s="32">
        <f t="shared" si="6"/>
        <v>0</v>
      </c>
    </row>
    <row r="86" spans="1:28" ht="15.75" x14ac:dyDescent="0.25">
      <c r="A86" s="24"/>
      <c r="B86" s="33">
        <v>45701</v>
      </c>
      <c r="C86" s="37">
        <f t="shared" si="2"/>
        <v>61.65</v>
      </c>
      <c r="D86" s="38">
        <f t="shared" si="3"/>
        <v>-544.86666666999997</v>
      </c>
      <c r="E86" s="50">
        <f t="shared" ref="E86:AB96" si="7">E16+E51</f>
        <v>0</v>
      </c>
      <c r="F86" s="31">
        <f t="shared" si="7"/>
        <v>-13.8</v>
      </c>
      <c r="G86" s="31">
        <f t="shared" si="7"/>
        <v>-36</v>
      </c>
      <c r="H86" s="31">
        <f t="shared" si="7"/>
        <v>-36</v>
      </c>
      <c r="I86" s="31">
        <f t="shared" si="7"/>
        <v>-36</v>
      </c>
      <c r="J86" s="31">
        <f t="shared" si="7"/>
        <v>-36</v>
      </c>
      <c r="K86" s="31">
        <f t="shared" si="7"/>
        <v>-41</v>
      </c>
      <c r="L86" s="31">
        <f t="shared" si="7"/>
        <v>-21</v>
      </c>
      <c r="M86" s="31">
        <f t="shared" si="7"/>
        <v>-13</v>
      </c>
      <c r="N86" s="31">
        <f t="shared" si="7"/>
        <v>13.65</v>
      </c>
      <c r="O86" s="31">
        <f t="shared" si="7"/>
        <v>21</v>
      </c>
      <c r="P86" s="31">
        <f t="shared" si="7"/>
        <v>2</v>
      </c>
      <c r="Q86" s="31">
        <f t="shared" si="7"/>
        <v>2</v>
      </c>
      <c r="R86" s="31">
        <f t="shared" si="7"/>
        <v>2</v>
      </c>
      <c r="S86" s="31">
        <f t="shared" si="7"/>
        <v>21</v>
      </c>
      <c r="T86" s="31">
        <f t="shared" si="7"/>
        <v>0</v>
      </c>
      <c r="U86" s="31">
        <f t="shared" si="7"/>
        <v>0</v>
      </c>
      <c r="V86" s="31">
        <f t="shared" si="7"/>
        <v>-8.6666666699999997</v>
      </c>
      <c r="W86" s="31">
        <f t="shared" si="7"/>
        <v>-37</v>
      </c>
      <c r="X86" s="31">
        <f t="shared" si="7"/>
        <v>-71</v>
      </c>
      <c r="Y86" s="31">
        <f t="shared" si="7"/>
        <v>-55</v>
      </c>
      <c r="Z86" s="31">
        <f t="shared" si="7"/>
        <v>-50</v>
      </c>
      <c r="AA86" s="31">
        <f t="shared" si="7"/>
        <v>-37.4</v>
      </c>
      <c r="AB86" s="32">
        <f t="shared" si="7"/>
        <v>-53</v>
      </c>
    </row>
    <row r="87" spans="1:28" ht="15.75" x14ac:dyDescent="0.25">
      <c r="A87" s="24"/>
      <c r="B87" s="33">
        <v>45702</v>
      </c>
      <c r="C87" s="37">
        <f t="shared" si="2"/>
        <v>0</v>
      </c>
      <c r="D87" s="38">
        <f t="shared" si="3"/>
        <v>-941.96666667</v>
      </c>
      <c r="E87" s="30">
        <f t="shared" si="7"/>
        <v>-36</v>
      </c>
      <c r="F87" s="31">
        <f t="shared" si="7"/>
        <v>-36</v>
      </c>
      <c r="G87" s="31">
        <f t="shared" si="7"/>
        <v>-36</v>
      </c>
      <c r="H87" s="31">
        <f t="shared" si="7"/>
        <v>-36</v>
      </c>
      <c r="I87" s="31">
        <f t="shared" si="7"/>
        <v>-36</v>
      </c>
      <c r="J87" s="31">
        <f t="shared" si="7"/>
        <v>-36</v>
      </c>
      <c r="K87" s="31">
        <f t="shared" si="7"/>
        <v>-27.35</v>
      </c>
      <c r="L87" s="31">
        <f t="shared" si="7"/>
        <v>-39</v>
      </c>
      <c r="M87" s="31">
        <f t="shared" si="7"/>
        <v>-39</v>
      </c>
      <c r="N87" s="31">
        <f t="shared" si="7"/>
        <v>-5.85</v>
      </c>
      <c r="O87" s="31">
        <f t="shared" si="7"/>
        <v>-2</v>
      </c>
      <c r="P87" s="31">
        <f t="shared" si="7"/>
        <v>-36</v>
      </c>
      <c r="Q87" s="31">
        <f t="shared" si="7"/>
        <v>-36</v>
      </c>
      <c r="R87" s="31">
        <f t="shared" si="7"/>
        <v>-36</v>
      </c>
      <c r="S87" s="31">
        <f t="shared" si="7"/>
        <v>-73</v>
      </c>
      <c r="T87" s="31">
        <f t="shared" si="7"/>
        <v>-73</v>
      </c>
      <c r="U87" s="31">
        <f t="shared" si="7"/>
        <v>-37</v>
      </c>
      <c r="V87" s="31">
        <f t="shared" si="7"/>
        <v>-37</v>
      </c>
      <c r="W87" s="31">
        <f t="shared" si="7"/>
        <v>-37</v>
      </c>
      <c r="X87" s="31">
        <f t="shared" si="7"/>
        <v>-37</v>
      </c>
      <c r="Y87" s="31">
        <f t="shared" si="7"/>
        <v>-37</v>
      </c>
      <c r="Z87" s="31">
        <f t="shared" si="7"/>
        <v>-55</v>
      </c>
      <c r="AA87" s="31">
        <f t="shared" si="7"/>
        <v>-73</v>
      </c>
      <c r="AB87" s="32">
        <f t="shared" si="7"/>
        <v>-45.766666669999999</v>
      </c>
    </row>
    <row r="88" spans="1:28" ht="15.75" x14ac:dyDescent="0.25">
      <c r="A88" s="24"/>
      <c r="B88" s="33">
        <v>45703</v>
      </c>
      <c r="C88" s="37">
        <f t="shared" si="2"/>
        <v>0</v>
      </c>
      <c r="D88" s="38">
        <f t="shared" si="3"/>
        <v>-919.4</v>
      </c>
      <c r="E88" s="50">
        <f t="shared" si="7"/>
        <v>-47.466666670000002</v>
      </c>
      <c r="F88" s="31">
        <f t="shared" si="7"/>
        <v>-41</v>
      </c>
      <c r="G88" s="31">
        <f t="shared" si="7"/>
        <v>-41</v>
      </c>
      <c r="H88" s="31">
        <f t="shared" si="7"/>
        <v>-41</v>
      </c>
      <c r="I88" s="31">
        <f t="shared" si="7"/>
        <v>-41</v>
      </c>
      <c r="J88" s="31">
        <f t="shared" si="7"/>
        <v>-41</v>
      </c>
      <c r="K88" s="31">
        <f t="shared" si="7"/>
        <v>-41</v>
      </c>
      <c r="L88" s="31">
        <f t="shared" si="7"/>
        <v>-58</v>
      </c>
      <c r="M88" s="31">
        <f t="shared" si="7"/>
        <v>-58</v>
      </c>
      <c r="N88" s="31">
        <f t="shared" si="7"/>
        <v>-58</v>
      </c>
      <c r="O88" s="31">
        <f t="shared" si="7"/>
        <v>-41</v>
      </c>
      <c r="P88" s="31">
        <f t="shared" si="7"/>
        <v>-41</v>
      </c>
      <c r="Q88" s="31">
        <f t="shared" si="7"/>
        <v>-41</v>
      </c>
      <c r="R88" s="31">
        <f t="shared" si="7"/>
        <v>-27.333333329999999</v>
      </c>
      <c r="S88" s="31">
        <f t="shared" si="7"/>
        <v>0</v>
      </c>
      <c r="T88" s="31">
        <f t="shared" si="7"/>
        <v>0</v>
      </c>
      <c r="U88" s="31">
        <f t="shared" si="7"/>
        <v>-25.733333330000001</v>
      </c>
      <c r="V88" s="31">
        <f t="shared" si="7"/>
        <v>-37</v>
      </c>
      <c r="W88" s="31">
        <f t="shared" si="7"/>
        <v>-39</v>
      </c>
      <c r="X88" s="31">
        <f t="shared" si="7"/>
        <v>-37</v>
      </c>
      <c r="Y88" s="31">
        <f t="shared" si="7"/>
        <v>-37</v>
      </c>
      <c r="Z88" s="31">
        <f t="shared" si="7"/>
        <v>-43.866666670000001</v>
      </c>
      <c r="AA88" s="31">
        <f t="shared" si="7"/>
        <v>-41</v>
      </c>
      <c r="AB88" s="32">
        <f t="shared" si="7"/>
        <v>-41</v>
      </c>
    </row>
    <row r="89" spans="1:28" ht="15.75" x14ac:dyDescent="0.25">
      <c r="A89" s="24"/>
      <c r="B89" s="33">
        <v>45704</v>
      </c>
      <c r="C89" s="37">
        <f t="shared" si="2"/>
        <v>0</v>
      </c>
      <c r="D89" s="38">
        <f t="shared" si="3"/>
        <v>-654.5</v>
      </c>
      <c r="E89" s="50">
        <f t="shared" si="7"/>
        <v>-41</v>
      </c>
      <c r="F89" s="31">
        <f t="shared" si="7"/>
        <v>-41</v>
      </c>
      <c r="G89" s="31">
        <f t="shared" si="7"/>
        <v>-41</v>
      </c>
      <c r="H89" s="31">
        <f t="shared" si="7"/>
        <v>-41</v>
      </c>
      <c r="I89" s="31">
        <f t="shared" si="7"/>
        <v>-41</v>
      </c>
      <c r="J89" s="31">
        <f t="shared" si="7"/>
        <v>-41</v>
      </c>
      <c r="K89" s="31">
        <f t="shared" si="7"/>
        <v>-60</v>
      </c>
      <c r="L89" s="31">
        <f t="shared" si="7"/>
        <v>-58</v>
      </c>
      <c r="M89" s="31">
        <f t="shared" si="7"/>
        <v>-58</v>
      </c>
      <c r="N89" s="31">
        <f t="shared" si="7"/>
        <v>-40</v>
      </c>
      <c r="O89" s="31">
        <f t="shared" si="7"/>
        <v>-24</v>
      </c>
      <c r="P89" s="31">
        <f t="shared" si="7"/>
        <v>0</v>
      </c>
      <c r="Q89" s="31">
        <f t="shared" si="7"/>
        <v>0</v>
      </c>
      <c r="R89" s="31">
        <f t="shared" si="7"/>
        <v>0</v>
      </c>
      <c r="S89" s="31">
        <f t="shared" si="7"/>
        <v>-42.533333329999998</v>
      </c>
      <c r="T89" s="31">
        <f t="shared" si="7"/>
        <v>0</v>
      </c>
      <c r="U89" s="31">
        <f t="shared" si="7"/>
        <v>0</v>
      </c>
      <c r="V89" s="31">
        <f t="shared" si="7"/>
        <v>0</v>
      </c>
      <c r="W89" s="31">
        <f t="shared" si="7"/>
        <v>0</v>
      </c>
      <c r="X89" s="31">
        <f t="shared" si="7"/>
        <v>0</v>
      </c>
      <c r="Y89" s="31">
        <f t="shared" si="7"/>
        <v>0</v>
      </c>
      <c r="Z89" s="31">
        <f t="shared" si="7"/>
        <v>-36.666666669999998</v>
      </c>
      <c r="AA89" s="31">
        <f t="shared" si="7"/>
        <v>-40</v>
      </c>
      <c r="AB89" s="32">
        <f t="shared" si="7"/>
        <v>-49.3</v>
      </c>
    </row>
    <row r="90" spans="1:28" ht="15.75" x14ac:dyDescent="0.25">
      <c r="A90" s="24"/>
      <c r="B90" s="33">
        <v>45705</v>
      </c>
      <c r="C90" s="37">
        <f t="shared" si="2"/>
        <v>20.7</v>
      </c>
      <c r="D90" s="38">
        <f t="shared" si="3"/>
        <v>-316.33333333000002</v>
      </c>
      <c r="E90" s="50">
        <f t="shared" si="7"/>
        <v>-41</v>
      </c>
      <c r="F90" s="31">
        <f t="shared" si="7"/>
        <v>-41</v>
      </c>
      <c r="G90" s="31">
        <f t="shared" si="7"/>
        <v>-41</v>
      </c>
      <c r="H90" s="31">
        <f t="shared" si="7"/>
        <v>-41</v>
      </c>
      <c r="I90" s="31">
        <f t="shared" si="7"/>
        <v>-41</v>
      </c>
      <c r="J90" s="31">
        <f t="shared" si="7"/>
        <v>-41</v>
      </c>
      <c r="K90" s="31">
        <f t="shared" si="7"/>
        <v>-41</v>
      </c>
      <c r="L90" s="31">
        <f t="shared" si="7"/>
        <v>-29.333333329999999</v>
      </c>
      <c r="M90" s="31">
        <f t="shared" si="7"/>
        <v>0.76666666999999999</v>
      </c>
      <c r="N90" s="31">
        <f t="shared" si="7"/>
        <v>2</v>
      </c>
      <c r="O90" s="31">
        <f t="shared" si="7"/>
        <v>2</v>
      </c>
      <c r="P90" s="31">
        <f t="shared" si="7"/>
        <v>2</v>
      </c>
      <c r="Q90" s="31">
        <f t="shared" si="7"/>
        <v>2</v>
      </c>
      <c r="R90" s="31">
        <f t="shared" si="7"/>
        <v>2</v>
      </c>
      <c r="S90" s="31">
        <f t="shared" si="7"/>
        <v>2</v>
      </c>
      <c r="T90" s="31">
        <f t="shared" si="7"/>
        <v>2</v>
      </c>
      <c r="U90" s="31">
        <f t="shared" si="7"/>
        <v>1.56666667</v>
      </c>
      <c r="V90" s="31">
        <f t="shared" si="7"/>
        <v>0</v>
      </c>
      <c r="W90" s="31">
        <f t="shared" si="7"/>
        <v>0</v>
      </c>
      <c r="X90" s="31">
        <f t="shared" si="7"/>
        <v>0</v>
      </c>
      <c r="Y90" s="31">
        <f t="shared" si="7"/>
        <v>1.03333333</v>
      </c>
      <c r="Z90" s="31">
        <f t="shared" si="7"/>
        <v>2</v>
      </c>
      <c r="AA90" s="31">
        <f t="shared" si="7"/>
        <v>0</v>
      </c>
      <c r="AB90" s="32">
        <f t="shared" si="7"/>
        <v>1.3333333300000001</v>
      </c>
    </row>
    <row r="91" spans="1:28" ht="15.75" x14ac:dyDescent="0.25">
      <c r="A91" s="24"/>
      <c r="B91" s="33">
        <v>45706</v>
      </c>
      <c r="C91" s="37">
        <f t="shared" si="2"/>
        <v>1.0333333300000005</v>
      </c>
      <c r="D91" s="38">
        <f t="shared" si="3"/>
        <v>-614.66666667000004</v>
      </c>
      <c r="E91" s="50">
        <f t="shared" si="7"/>
        <v>1.0333333300000005</v>
      </c>
      <c r="F91" s="31">
        <f t="shared" si="7"/>
        <v>-15.33333333</v>
      </c>
      <c r="G91" s="31">
        <f t="shared" si="7"/>
        <v>0</v>
      </c>
      <c r="H91" s="31">
        <f t="shared" si="7"/>
        <v>0</v>
      </c>
      <c r="I91" s="31">
        <f t="shared" si="7"/>
        <v>0</v>
      </c>
      <c r="J91" s="31">
        <f t="shared" si="7"/>
        <v>-21.6</v>
      </c>
      <c r="K91" s="31">
        <f t="shared" si="7"/>
        <v>-39</v>
      </c>
      <c r="L91" s="31">
        <f t="shared" si="7"/>
        <v>-19</v>
      </c>
      <c r="M91" s="31">
        <f t="shared" si="7"/>
        <v>-30.016666669999999</v>
      </c>
      <c r="N91" s="31">
        <f t="shared" si="7"/>
        <v>-56.333333330000002</v>
      </c>
      <c r="O91" s="31">
        <f t="shared" si="7"/>
        <v>-36</v>
      </c>
      <c r="P91" s="31">
        <f t="shared" si="7"/>
        <v>-36</v>
      </c>
      <c r="Q91" s="31">
        <f t="shared" si="7"/>
        <v>-36</v>
      </c>
      <c r="R91" s="31">
        <f t="shared" si="7"/>
        <v>-36</v>
      </c>
      <c r="S91" s="31">
        <f t="shared" si="7"/>
        <v>-36</v>
      </c>
      <c r="T91" s="31">
        <f t="shared" si="7"/>
        <v>-71</v>
      </c>
      <c r="U91" s="31">
        <f t="shared" si="7"/>
        <v>-39</v>
      </c>
      <c r="V91" s="31">
        <f t="shared" si="7"/>
        <v>-47</v>
      </c>
      <c r="W91" s="31">
        <f t="shared" si="7"/>
        <v>-15.66666667</v>
      </c>
      <c r="X91" s="31">
        <f t="shared" si="7"/>
        <v>-30.55</v>
      </c>
      <c r="Y91" s="31">
        <f t="shared" si="7"/>
        <v>-15.16666667</v>
      </c>
      <c r="Z91" s="31">
        <f t="shared" si="7"/>
        <v>-35</v>
      </c>
      <c r="AA91" s="31">
        <f t="shared" si="7"/>
        <v>0</v>
      </c>
      <c r="AB91" s="32">
        <f t="shared" si="7"/>
        <v>0</v>
      </c>
    </row>
    <row r="92" spans="1:28" ht="15.75" x14ac:dyDescent="0.25">
      <c r="A92" s="24"/>
      <c r="B92" s="33">
        <v>45707</v>
      </c>
      <c r="C92" s="37">
        <f t="shared" si="2"/>
        <v>11.55</v>
      </c>
      <c r="D92" s="38">
        <f t="shared" si="3"/>
        <v>-423.61666666999997</v>
      </c>
      <c r="E92" s="50">
        <f t="shared" si="7"/>
        <v>-3.5999999999999996</v>
      </c>
      <c r="F92" s="31">
        <f t="shared" si="7"/>
        <v>-41</v>
      </c>
      <c r="G92" s="31">
        <f t="shared" si="7"/>
        <v>-41</v>
      </c>
      <c r="H92" s="31">
        <f t="shared" si="7"/>
        <v>-41</v>
      </c>
      <c r="I92" s="31">
        <f t="shared" si="7"/>
        <v>-38.266666669999999</v>
      </c>
      <c r="J92" s="31">
        <f t="shared" si="7"/>
        <v>0</v>
      </c>
      <c r="K92" s="31">
        <f t="shared" si="7"/>
        <v>0</v>
      </c>
      <c r="L92" s="31">
        <f t="shared" si="7"/>
        <v>0</v>
      </c>
      <c r="M92" s="31">
        <f t="shared" si="7"/>
        <v>0</v>
      </c>
      <c r="N92" s="31">
        <f t="shared" si="7"/>
        <v>11.55</v>
      </c>
      <c r="O92" s="31">
        <f t="shared" si="7"/>
        <v>0</v>
      </c>
      <c r="P92" s="31">
        <f t="shared" si="7"/>
        <v>0</v>
      </c>
      <c r="Q92" s="31">
        <f t="shared" si="7"/>
        <v>-25.283333330000001</v>
      </c>
      <c r="R92" s="31">
        <f t="shared" si="7"/>
        <v>-41</v>
      </c>
      <c r="S92" s="31">
        <f t="shared" si="7"/>
        <v>-41</v>
      </c>
      <c r="T92" s="31">
        <f t="shared" si="7"/>
        <v>-78</v>
      </c>
      <c r="U92" s="31">
        <f t="shared" si="7"/>
        <v>-39</v>
      </c>
      <c r="V92" s="31">
        <f t="shared" si="7"/>
        <v>-34.466666670000002</v>
      </c>
      <c r="W92" s="31">
        <f t="shared" si="7"/>
        <v>0</v>
      </c>
      <c r="X92" s="31">
        <f t="shared" si="7"/>
        <v>0</v>
      </c>
      <c r="Y92" s="31">
        <f t="shared" si="7"/>
        <v>0</v>
      </c>
      <c r="Z92" s="31">
        <f t="shared" si="7"/>
        <v>0</v>
      </c>
      <c r="AA92" s="31">
        <f t="shared" si="7"/>
        <v>0</v>
      </c>
      <c r="AB92" s="32">
        <f t="shared" si="7"/>
        <v>0</v>
      </c>
    </row>
    <row r="93" spans="1:28" ht="15.75" x14ac:dyDescent="0.25">
      <c r="A93" s="24"/>
      <c r="B93" s="33">
        <v>45708</v>
      </c>
      <c r="C93" s="37">
        <f t="shared" si="2"/>
        <v>112.94999999999999</v>
      </c>
      <c r="D93" s="38">
        <f t="shared" si="3"/>
        <v>-323.33333333000002</v>
      </c>
      <c r="E93" s="50">
        <f t="shared" si="7"/>
        <v>12.25</v>
      </c>
      <c r="F93" s="31">
        <f t="shared" si="7"/>
        <v>13.3</v>
      </c>
      <c r="G93" s="31">
        <f t="shared" si="7"/>
        <v>0</v>
      </c>
      <c r="H93" s="31">
        <f t="shared" si="7"/>
        <v>0</v>
      </c>
      <c r="I93" s="31">
        <f t="shared" si="7"/>
        <v>0</v>
      </c>
      <c r="J93" s="31">
        <f t="shared" si="7"/>
        <v>10.5</v>
      </c>
      <c r="K93" s="31">
        <f t="shared" si="7"/>
        <v>16.100000000000001</v>
      </c>
      <c r="L93" s="31">
        <f t="shared" si="7"/>
        <v>12.6</v>
      </c>
      <c r="M93" s="31">
        <f t="shared" si="7"/>
        <v>-26.333333329999999</v>
      </c>
      <c r="N93" s="31">
        <f t="shared" si="7"/>
        <v>-60</v>
      </c>
      <c r="O93" s="31">
        <f t="shared" si="7"/>
        <v>-39</v>
      </c>
      <c r="P93" s="31">
        <f t="shared" si="7"/>
        <v>-26</v>
      </c>
      <c r="Q93" s="31">
        <f t="shared" si="7"/>
        <v>-26</v>
      </c>
      <c r="R93" s="31">
        <f t="shared" si="7"/>
        <v>-26</v>
      </c>
      <c r="S93" s="31">
        <f t="shared" si="7"/>
        <v>-41</v>
      </c>
      <c r="T93" s="31">
        <f t="shared" si="7"/>
        <v>-60</v>
      </c>
      <c r="U93" s="31">
        <f t="shared" si="7"/>
        <v>-19</v>
      </c>
      <c r="V93" s="31">
        <f t="shared" si="7"/>
        <v>10.55</v>
      </c>
      <c r="W93" s="31">
        <f t="shared" si="7"/>
        <v>14.25</v>
      </c>
      <c r="X93" s="31">
        <f t="shared" si="7"/>
        <v>0</v>
      </c>
      <c r="Y93" s="31">
        <f t="shared" si="7"/>
        <v>0</v>
      </c>
      <c r="Z93" s="31">
        <f t="shared" si="7"/>
        <v>0</v>
      </c>
      <c r="AA93" s="31">
        <f t="shared" si="7"/>
        <v>0</v>
      </c>
      <c r="AB93" s="32">
        <f t="shared" si="7"/>
        <v>23.4</v>
      </c>
    </row>
    <row r="94" spans="1:28" ht="15.75" x14ac:dyDescent="0.25">
      <c r="A94" s="24"/>
      <c r="B94" s="33">
        <v>45709</v>
      </c>
      <c r="C94" s="37">
        <f t="shared" si="2"/>
        <v>103.86666667</v>
      </c>
      <c r="D94" s="38">
        <f t="shared" si="3"/>
        <v>-288.03333333</v>
      </c>
      <c r="E94" s="50">
        <f t="shared" si="7"/>
        <v>21</v>
      </c>
      <c r="F94" s="31">
        <f t="shared" si="7"/>
        <v>21</v>
      </c>
      <c r="G94" s="31">
        <f t="shared" si="7"/>
        <v>30</v>
      </c>
      <c r="H94" s="31">
        <f t="shared" si="7"/>
        <v>0</v>
      </c>
      <c r="I94" s="31">
        <f t="shared" si="7"/>
        <v>21</v>
      </c>
      <c r="J94" s="31">
        <f t="shared" si="7"/>
        <v>10.866666670000001</v>
      </c>
      <c r="K94" s="31">
        <f t="shared" si="7"/>
        <v>0</v>
      </c>
      <c r="L94" s="31">
        <f t="shared" si="7"/>
        <v>0</v>
      </c>
      <c r="M94" s="31">
        <f t="shared" si="7"/>
        <v>-36</v>
      </c>
      <c r="N94" s="31">
        <f t="shared" si="7"/>
        <v>-40.966666670000002</v>
      </c>
      <c r="O94" s="31">
        <f t="shared" si="7"/>
        <v>-21</v>
      </c>
      <c r="P94" s="31">
        <f t="shared" si="7"/>
        <v>-21</v>
      </c>
      <c r="Q94" s="31">
        <f t="shared" si="7"/>
        <v>-21</v>
      </c>
      <c r="R94" s="31">
        <f t="shared" si="7"/>
        <v>-21</v>
      </c>
      <c r="S94" s="31">
        <f t="shared" si="7"/>
        <v>-41</v>
      </c>
      <c r="T94" s="31">
        <f t="shared" si="7"/>
        <v>-41</v>
      </c>
      <c r="U94" s="31">
        <f t="shared" si="7"/>
        <v>-40</v>
      </c>
      <c r="V94" s="31">
        <f t="shared" si="7"/>
        <v>-1.73333333</v>
      </c>
      <c r="W94" s="31">
        <f t="shared" si="7"/>
        <v>0</v>
      </c>
      <c r="X94" s="31">
        <f t="shared" si="7"/>
        <v>0</v>
      </c>
      <c r="Y94" s="31">
        <f t="shared" si="7"/>
        <v>0</v>
      </c>
      <c r="Z94" s="31">
        <f t="shared" si="7"/>
        <v>0</v>
      </c>
      <c r="AA94" s="31">
        <f t="shared" si="7"/>
        <v>0</v>
      </c>
      <c r="AB94" s="32">
        <f t="shared" si="7"/>
        <v>-3.3333333299999999</v>
      </c>
    </row>
    <row r="95" spans="1:28" ht="15.75" x14ac:dyDescent="0.25">
      <c r="A95" s="24"/>
      <c r="B95" s="33">
        <v>45710</v>
      </c>
      <c r="C95" s="37">
        <f t="shared" si="2"/>
        <v>17.93333333</v>
      </c>
      <c r="D95" s="38">
        <f t="shared" si="3"/>
        <v>-665.96666667</v>
      </c>
      <c r="E95" s="50">
        <f t="shared" si="7"/>
        <v>-22</v>
      </c>
      <c r="F95" s="31">
        <f t="shared" si="7"/>
        <v>0</v>
      </c>
      <c r="G95" s="31">
        <f t="shared" si="7"/>
        <v>6.93333333</v>
      </c>
      <c r="H95" s="31">
        <f t="shared" si="7"/>
        <v>11</v>
      </c>
      <c r="I95" s="31">
        <f t="shared" si="7"/>
        <v>0</v>
      </c>
      <c r="J95" s="31">
        <f t="shared" si="7"/>
        <v>0</v>
      </c>
      <c r="K95" s="31">
        <f t="shared" si="7"/>
        <v>0</v>
      </c>
      <c r="L95" s="31">
        <f t="shared" si="7"/>
        <v>-20.666666670000001</v>
      </c>
      <c r="M95" s="31">
        <f t="shared" si="7"/>
        <v>-49.3</v>
      </c>
      <c r="N95" s="31">
        <f t="shared" si="7"/>
        <v>-26</v>
      </c>
      <c r="O95" s="31">
        <f t="shared" si="7"/>
        <v>-26</v>
      </c>
      <c r="P95" s="31">
        <f t="shared" si="7"/>
        <v>-26</v>
      </c>
      <c r="Q95" s="31">
        <f t="shared" si="7"/>
        <v>-26</v>
      </c>
      <c r="R95" s="31">
        <f t="shared" si="7"/>
        <v>-26</v>
      </c>
      <c r="S95" s="31">
        <f t="shared" si="7"/>
        <v>-26</v>
      </c>
      <c r="T95" s="31">
        <f t="shared" si="7"/>
        <v>-41</v>
      </c>
      <c r="U95" s="31">
        <f t="shared" si="7"/>
        <v>-47</v>
      </c>
      <c r="V95" s="31">
        <f t="shared" si="7"/>
        <v>-39</v>
      </c>
      <c r="W95" s="31">
        <f t="shared" si="7"/>
        <v>-39</v>
      </c>
      <c r="X95" s="31">
        <f t="shared" si="7"/>
        <v>-39</v>
      </c>
      <c r="Y95" s="31">
        <f t="shared" si="7"/>
        <v>-39</v>
      </c>
      <c r="Z95" s="31">
        <f t="shared" si="7"/>
        <v>-58</v>
      </c>
      <c r="AA95" s="31">
        <f t="shared" si="7"/>
        <v>-58</v>
      </c>
      <c r="AB95" s="32">
        <f t="shared" si="7"/>
        <v>-58</v>
      </c>
    </row>
    <row r="96" spans="1:28" ht="15.75" x14ac:dyDescent="0.25">
      <c r="A96" s="24"/>
      <c r="B96" s="33">
        <v>45711</v>
      </c>
      <c r="C96" s="37">
        <f t="shared" si="2"/>
        <v>242</v>
      </c>
      <c r="D96" s="38">
        <f t="shared" si="3"/>
        <v>-328.36666666999997</v>
      </c>
      <c r="E96" s="50">
        <f t="shared" si="7"/>
        <v>-60</v>
      </c>
      <c r="F96" s="31">
        <f t="shared" si="7"/>
        <v>-41</v>
      </c>
      <c r="G96" s="31">
        <f t="shared" si="7"/>
        <v>-41</v>
      </c>
      <c r="H96" s="31">
        <f t="shared" si="7"/>
        <v>-41</v>
      </c>
      <c r="I96" s="31">
        <f t="shared" si="7"/>
        <v>-41</v>
      </c>
      <c r="J96" s="31">
        <f t="shared" si="7"/>
        <v>-41</v>
      </c>
      <c r="K96" s="31">
        <f t="shared" si="7"/>
        <v>-41</v>
      </c>
      <c r="L96" s="31">
        <f t="shared" si="7"/>
        <v>-22.366666670000001</v>
      </c>
      <c r="M96" s="31">
        <f t="shared" si="7"/>
        <v>0</v>
      </c>
      <c r="N96" s="31">
        <f t="shared" si="7"/>
        <v>21</v>
      </c>
      <c r="O96" s="31">
        <f t="shared" si="7"/>
        <v>21</v>
      </c>
      <c r="P96" s="31">
        <f t="shared" si="7"/>
        <v>21</v>
      </c>
      <c r="Q96" s="31">
        <f t="shared" si="7"/>
        <v>21</v>
      </c>
      <c r="R96" s="31">
        <f t="shared" si="7"/>
        <v>21</v>
      </c>
      <c r="S96" s="31">
        <f t="shared" si="7"/>
        <v>41</v>
      </c>
      <c r="T96" s="31">
        <f t="shared" ref="T96:AB96" si="8">T26+T61</f>
        <v>47</v>
      </c>
      <c r="U96" s="31">
        <f t="shared" si="8"/>
        <v>47</v>
      </c>
      <c r="V96" s="31">
        <f t="shared" si="8"/>
        <v>2</v>
      </c>
      <c r="W96" s="31">
        <f t="shared" si="8"/>
        <v>0</v>
      </c>
      <c r="X96" s="31">
        <f t="shared" si="8"/>
        <v>0</v>
      </c>
      <c r="Y96" s="31">
        <f t="shared" si="8"/>
        <v>0</v>
      </c>
      <c r="Z96" s="31">
        <f t="shared" si="8"/>
        <v>0</v>
      </c>
      <c r="AA96" s="31">
        <f t="shared" si="8"/>
        <v>0</v>
      </c>
      <c r="AB96" s="32">
        <f t="shared" si="8"/>
        <v>0</v>
      </c>
    </row>
    <row r="97" spans="1:28" ht="15.75" x14ac:dyDescent="0.25">
      <c r="A97" s="24"/>
      <c r="B97" s="33">
        <v>45712</v>
      </c>
      <c r="C97" s="37">
        <f t="shared" si="2"/>
        <v>298.8</v>
      </c>
      <c r="D97" s="38">
        <f t="shared" si="3"/>
        <v>0</v>
      </c>
      <c r="E97" s="50">
        <f t="shared" ref="E97:AB104" si="9">E27+E62</f>
        <v>0</v>
      </c>
      <c r="F97" s="31">
        <f t="shared" si="9"/>
        <v>0</v>
      </c>
      <c r="G97" s="31">
        <f t="shared" si="9"/>
        <v>0</v>
      </c>
      <c r="H97" s="31">
        <f t="shared" si="9"/>
        <v>0</v>
      </c>
      <c r="I97" s="31">
        <f t="shared" si="9"/>
        <v>0</v>
      </c>
      <c r="J97" s="31">
        <f t="shared" si="9"/>
        <v>0</v>
      </c>
      <c r="K97" s="31">
        <f t="shared" si="9"/>
        <v>0</v>
      </c>
      <c r="L97" s="31">
        <f t="shared" si="9"/>
        <v>0</v>
      </c>
      <c r="M97" s="31">
        <f t="shared" si="9"/>
        <v>0.8</v>
      </c>
      <c r="N97" s="31">
        <f t="shared" si="9"/>
        <v>47</v>
      </c>
      <c r="O97" s="31">
        <f t="shared" si="9"/>
        <v>47</v>
      </c>
      <c r="P97" s="31">
        <f t="shared" si="9"/>
        <v>47</v>
      </c>
      <c r="Q97" s="31">
        <f t="shared" si="9"/>
        <v>21</v>
      </c>
      <c r="R97" s="31">
        <f t="shared" si="9"/>
        <v>21</v>
      </c>
      <c r="S97" s="31">
        <f t="shared" si="9"/>
        <v>21</v>
      </c>
      <c r="T97" s="31">
        <f t="shared" si="9"/>
        <v>47</v>
      </c>
      <c r="U97" s="31">
        <f t="shared" si="9"/>
        <v>47</v>
      </c>
      <c r="V97" s="31">
        <f t="shared" si="9"/>
        <v>0</v>
      </c>
      <c r="W97" s="31">
        <f t="shared" si="9"/>
        <v>0</v>
      </c>
      <c r="X97" s="31">
        <f t="shared" si="9"/>
        <v>0</v>
      </c>
      <c r="Y97" s="31">
        <f t="shared" si="9"/>
        <v>0</v>
      </c>
      <c r="Z97" s="31">
        <f t="shared" si="9"/>
        <v>0</v>
      </c>
      <c r="AA97" s="31">
        <f t="shared" si="9"/>
        <v>0</v>
      </c>
      <c r="AB97" s="32">
        <f t="shared" si="9"/>
        <v>0</v>
      </c>
    </row>
    <row r="98" spans="1:28" ht="15.75" x14ac:dyDescent="0.25">
      <c r="A98" s="24"/>
      <c r="B98" s="33">
        <v>45713</v>
      </c>
      <c r="C98" s="37">
        <f t="shared" si="2"/>
        <v>21</v>
      </c>
      <c r="D98" s="38">
        <f t="shared" si="3"/>
        <v>-561.73333333000005</v>
      </c>
      <c r="E98" s="50">
        <f t="shared" si="9"/>
        <v>0</v>
      </c>
      <c r="F98" s="31">
        <f t="shared" si="9"/>
        <v>-13.66666667</v>
      </c>
      <c r="G98" s="31">
        <f t="shared" si="9"/>
        <v>-41</v>
      </c>
      <c r="H98" s="31">
        <f t="shared" si="9"/>
        <v>-41</v>
      </c>
      <c r="I98" s="31">
        <f t="shared" si="9"/>
        <v>-41</v>
      </c>
      <c r="J98" s="31">
        <f t="shared" si="9"/>
        <v>-34.833333330000002</v>
      </c>
      <c r="K98" s="31">
        <f t="shared" si="9"/>
        <v>0</v>
      </c>
      <c r="L98" s="31">
        <f t="shared" si="9"/>
        <v>0</v>
      </c>
      <c r="M98" s="31">
        <f t="shared" si="9"/>
        <v>0</v>
      </c>
      <c r="N98" s="31">
        <f t="shared" si="9"/>
        <v>21</v>
      </c>
      <c r="O98" s="31">
        <f t="shared" si="9"/>
        <v>-20.5</v>
      </c>
      <c r="P98" s="31">
        <f t="shared" si="9"/>
        <v>-41</v>
      </c>
      <c r="Q98" s="31">
        <f t="shared" si="9"/>
        <v>-41</v>
      </c>
      <c r="R98" s="31">
        <f t="shared" si="9"/>
        <v>-41</v>
      </c>
      <c r="S98" s="31">
        <f t="shared" si="9"/>
        <v>-41</v>
      </c>
      <c r="T98" s="31">
        <f t="shared" si="9"/>
        <v>-60</v>
      </c>
      <c r="U98" s="31">
        <f t="shared" si="9"/>
        <v>-1.5</v>
      </c>
      <c r="V98" s="31">
        <f t="shared" si="9"/>
        <v>-2</v>
      </c>
      <c r="W98" s="31">
        <f t="shared" si="9"/>
        <v>-0.23333333000000001</v>
      </c>
      <c r="X98" s="31">
        <f t="shared" si="9"/>
        <v>-2</v>
      </c>
      <c r="Y98" s="31">
        <f t="shared" si="9"/>
        <v>-20</v>
      </c>
      <c r="Z98" s="31">
        <f t="shared" si="9"/>
        <v>-40</v>
      </c>
      <c r="AA98" s="31">
        <f t="shared" si="9"/>
        <v>-40</v>
      </c>
      <c r="AB98" s="32">
        <f t="shared" si="9"/>
        <v>-40</v>
      </c>
    </row>
    <row r="99" spans="1:28" ht="15.75" x14ac:dyDescent="0.25">
      <c r="A99" s="24"/>
      <c r="B99" s="33">
        <v>45714</v>
      </c>
      <c r="C99" s="37">
        <f t="shared" si="2"/>
        <v>82</v>
      </c>
      <c r="D99" s="38">
        <f t="shared" si="3"/>
        <v>-415.16666667000004</v>
      </c>
      <c r="E99" s="50">
        <f t="shared" si="9"/>
        <v>-10.25</v>
      </c>
      <c r="F99" s="31">
        <f t="shared" si="9"/>
        <v>-10</v>
      </c>
      <c r="G99" s="31">
        <f t="shared" si="9"/>
        <v>0</v>
      </c>
      <c r="H99" s="31">
        <f t="shared" si="9"/>
        <v>0</v>
      </c>
      <c r="I99" s="31">
        <f t="shared" si="9"/>
        <v>0</v>
      </c>
      <c r="J99" s="31">
        <f t="shared" si="9"/>
        <v>0</v>
      </c>
      <c r="K99" s="31">
        <f t="shared" si="9"/>
        <v>0</v>
      </c>
      <c r="L99" s="31">
        <f t="shared" si="9"/>
        <v>-9.81666667</v>
      </c>
      <c r="M99" s="31">
        <f t="shared" si="9"/>
        <v>-58</v>
      </c>
      <c r="N99" s="31">
        <f t="shared" si="9"/>
        <v>-41</v>
      </c>
      <c r="O99" s="31">
        <f t="shared" si="9"/>
        <v>-41</v>
      </c>
      <c r="P99" s="31">
        <f t="shared" si="9"/>
        <v>-41</v>
      </c>
      <c r="Q99" s="31">
        <f t="shared" si="9"/>
        <v>-41</v>
      </c>
      <c r="R99" s="31">
        <f t="shared" si="9"/>
        <v>-4.0999999999999996</v>
      </c>
      <c r="S99" s="31">
        <f t="shared" si="9"/>
        <v>41</v>
      </c>
      <c r="T99" s="31">
        <f t="shared" si="9"/>
        <v>41</v>
      </c>
      <c r="U99" s="31">
        <f t="shared" si="9"/>
        <v>0</v>
      </c>
      <c r="V99" s="31">
        <f t="shared" si="9"/>
        <v>-9.6666666699999997</v>
      </c>
      <c r="W99" s="31">
        <f t="shared" si="9"/>
        <v>-4</v>
      </c>
      <c r="X99" s="31">
        <f t="shared" si="9"/>
        <v>-18</v>
      </c>
      <c r="Y99" s="31">
        <f t="shared" si="9"/>
        <v>-5.3333333300000003</v>
      </c>
      <c r="Z99" s="31">
        <f t="shared" si="9"/>
        <v>-40</v>
      </c>
      <c r="AA99" s="31">
        <f t="shared" si="9"/>
        <v>-41</v>
      </c>
      <c r="AB99" s="32">
        <f t="shared" si="9"/>
        <v>-41</v>
      </c>
    </row>
    <row r="100" spans="1:28" ht="15.75" x14ac:dyDescent="0.25">
      <c r="A100" s="24"/>
      <c r="B100" s="33">
        <v>45715</v>
      </c>
      <c r="C100" s="37">
        <f t="shared" si="2"/>
        <v>0</v>
      </c>
      <c r="D100" s="38">
        <f t="shared" si="3"/>
        <v>-719.56666667000002</v>
      </c>
      <c r="E100" s="50">
        <f t="shared" si="9"/>
        <v>0</v>
      </c>
      <c r="F100" s="31">
        <f t="shared" si="9"/>
        <v>0</v>
      </c>
      <c r="G100" s="31">
        <f t="shared" si="9"/>
        <v>0</v>
      </c>
      <c r="H100" s="31">
        <f t="shared" si="9"/>
        <v>0</v>
      </c>
      <c r="I100" s="31">
        <f t="shared" si="9"/>
        <v>0</v>
      </c>
      <c r="J100" s="31">
        <f t="shared" si="9"/>
        <v>0</v>
      </c>
      <c r="K100" s="31">
        <f t="shared" si="9"/>
        <v>-1.53333333</v>
      </c>
      <c r="L100" s="31">
        <f t="shared" si="9"/>
        <v>-21</v>
      </c>
      <c r="M100" s="31">
        <f t="shared" si="9"/>
        <v>-41</v>
      </c>
      <c r="N100" s="31">
        <f t="shared" si="9"/>
        <v>-75</v>
      </c>
      <c r="O100" s="31">
        <f t="shared" si="9"/>
        <v>-36</v>
      </c>
      <c r="P100" s="31">
        <f t="shared" si="9"/>
        <v>-36</v>
      </c>
      <c r="Q100" s="31">
        <f t="shared" si="9"/>
        <v>-36</v>
      </c>
      <c r="R100" s="31">
        <f t="shared" si="9"/>
        <v>-36</v>
      </c>
      <c r="S100" s="31">
        <f t="shared" si="9"/>
        <v>-36</v>
      </c>
      <c r="T100" s="31">
        <f t="shared" si="9"/>
        <v>-55</v>
      </c>
      <c r="U100" s="31">
        <f t="shared" si="9"/>
        <v>-62.866666670000001</v>
      </c>
      <c r="V100" s="31">
        <f t="shared" si="9"/>
        <v>-35</v>
      </c>
      <c r="W100" s="31">
        <f t="shared" si="9"/>
        <v>-29.5</v>
      </c>
      <c r="X100" s="31">
        <f t="shared" si="9"/>
        <v>-39</v>
      </c>
      <c r="Y100" s="31">
        <f t="shared" si="9"/>
        <v>-58</v>
      </c>
      <c r="Z100" s="31">
        <f t="shared" si="9"/>
        <v>-49.666666669999998</v>
      </c>
      <c r="AA100" s="31">
        <f t="shared" si="9"/>
        <v>-36</v>
      </c>
      <c r="AB100" s="32">
        <f t="shared" si="9"/>
        <v>-36</v>
      </c>
    </row>
    <row r="101" spans="1:28" ht="15.75" x14ac:dyDescent="0.25">
      <c r="A101" s="24"/>
      <c r="B101" s="33">
        <v>45716</v>
      </c>
      <c r="C101" s="37">
        <f t="shared" si="2"/>
        <v>0</v>
      </c>
      <c r="D101" s="38">
        <f t="shared" si="3"/>
        <v>-818.51666667000006</v>
      </c>
      <c r="E101" s="50">
        <f t="shared" si="9"/>
        <v>-41</v>
      </c>
      <c r="F101" s="31">
        <f t="shared" si="9"/>
        <v>-15.71666667</v>
      </c>
      <c r="G101" s="31">
        <f t="shared" si="9"/>
        <v>-31</v>
      </c>
      <c r="H101" s="31">
        <f t="shared" si="9"/>
        <v>-31</v>
      </c>
      <c r="I101" s="31">
        <f t="shared" si="9"/>
        <v>-31</v>
      </c>
      <c r="J101" s="31">
        <f t="shared" si="9"/>
        <v>-41</v>
      </c>
      <c r="K101" s="31">
        <f t="shared" si="9"/>
        <v>-2</v>
      </c>
      <c r="L101" s="31">
        <f t="shared" si="9"/>
        <v>-19</v>
      </c>
      <c r="M101" s="31">
        <f t="shared" si="9"/>
        <v>-39</v>
      </c>
      <c r="N101" s="31">
        <f t="shared" si="9"/>
        <v>-56</v>
      </c>
      <c r="O101" s="31">
        <f t="shared" si="9"/>
        <v>-41</v>
      </c>
      <c r="P101" s="31">
        <f t="shared" si="9"/>
        <v>-31</v>
      </c>
      <c r="Q101" s="31">
        <f t="shared" si="9"/>
        <v>-31</v>
      </c>
      <c r="R101" s="31">
        <f t="shared" si="9"/>
        <v>-28.7</v>
      </c>
      <c r="S101" s="31">
        <f t="shared" si="9"/>
        <v>0</v>
      </c>
      <c r="T101" s="31">
        <f t="shared" si="9"/>
        <v>0</v>
      </c>
      <c r="U101" s="31">
        <f t="shared" si="9"/>
        <v>-9.3333333300000003</v>
      </c>
      <c r="V101" s="31">
        <f t="shared" si="9"/>
        <v>-63</v>
      </c>
      <c r="W101" s="31">
        <f t="shared" si="9"/>
        <v>-28.666666670000001</v>
      </c>
      <c r="X101" s="31">
        <f t="shared" si="9"/>
        <v>-39</v>
      </c>
      <c r="Y101" s="31">
        <f t="shared" si="9"/>
        <v>-39</v>
      </c>
      <c r="Z101" s="31">
        <f t="shared" si="9"/>
        <v>-68</v>
      </c>
      <c r="AA101" s="31">
        <f t="shared" si="9"/>
        <v>-73.099999999999994</v>
      </c>
      <c r="AB101" s="32">
        <f t="shared" si="9"/>
        <v>-60</v>
      </c>
    </row>
    <row r="102" spans="1:28" ht="15.75" x14ac:dyDescent="0.25">
      <c r="A102" s="24"/>
      <c r="B102" s="34"/>
      <c r="C102" s="37">
        <f t="shared" si="2"/>
        <v>0</v>
      </c>
      <c r="D102" s="38">
        <f t="shared" si="3"/>
        <v>0</v>
      </c>
      <c r="E102" s="50">
        <f t="shared" si="9"/>
        <v>0</v>
      </c>
      <c r="F102" s="31">
        <f t="shared" si="9"/>
        <v>0</v>
      </c>
      <c r="G102" s="31">
        <f t="shared" si="9"/>
        <v>0</v>
      </c>
      <c r="H102" s="31">
        <f t="shared" si="9"/>
        <v>0</v>
      </c>
      <c r="I102" s="31">
        <f t="shared" si="9"/>
        <v>0</v>
      </c>
      <c r="J102" s="31">
        <f t="shared" si="9"/>
        <v>0</v>
      </c>
      <c r="K102" s="31">
        <f t="shared" si="9"/>
        <v>0</v>
      </c>
      <c r="L102" s="31">
        <f t="shared" si="9"/>
        <v>0</v>
      </c>
      <c r="M102" s="31">
        <f t="shared" si="9"/>
        <v>0</v>
      </c>
      <c r="N102" s="31">
        <f t="shared" si="9"/>
        <v>0</v>
      </c>
      <c r="O102" s="31">
        <f t="shared" si="9"/>
        <v>0</v>
      </c>
      <c r="P102" s="31">
        <f t="shared" si="9"/>
        <v>0</v>
      </c>
      <c r="Q102" s="31">
        <f t="shared" si="9"/>
        <v>0</v>
      </c>
      <c r="R102" s="31">
        <f t="shared" si="9"/>
        <v>0</v>
      </c>
      <c r="S102" s="31">
        <f t="shared" si="9"/>
        <v>0</v>
      </c>
      <c r="T102" s="31">
        <f t="shared" si="9"/>
        <v>0</v>
      </c>
      <c r="U102" s="31">
        <f t="shared" si="9"/>
        <v>0</v>
      </c>
      <c r="V102" s="31">
        <f t="shared" si="9"/>
        <v>0</v>
      </c>
      <c r="W102" s="31">
        <f t="shared" si="9"/>
        <v>0</v>
      </c>
      <c r="X102" s="31">
        <f t="shared" si="9"/>
        <v>0</v>
      </c>
      <c r="Y102" s="31">
        <f t="shared" si="9"/>
        <v>0</v>
      </c>
      <c r="Z102" s="31">
        <f t="shared" si="9"/>
        <v>0</v>
      </c>
      <c r="AA102" s="31">
        <f t="shared" si="9"/>
        <v>0</v>
      </c>
      <c r="AB102" s="32">
        <f t="shared" si="9"/>
        <v>0</v>
      </c>
    </row>
    <row r="103" spans="1:28" ht="15.75" x14ac:dyDescent="0.25">
      <c r="A103" s="24"/>
      <c r="B103" s="34"/>
      <c r="C103" s="37">
        <f t="shared" si="2"/>
        <v>0</v>
      </c>
      <c r="D103" s="38">
        <f t="shared" si="3"/>
        <v>0</v>
      </c>
      <c r="E103" s="50">
        <f t="shared" si="9"/>
        <v>0</v>
      </c>
      <c r="F103" s="31">
        <f t="shared" si="9"/>
        <v>0</v>
      </c>
      <c r="G103" s="31">
        <f t="shared" si="9"/>
        <v>0</v>
      </c>
      <c r="H103" s="31">
        <f t="shared" si="9"/>
        <v>0</v>
      </c>
      <c r="I103" s="31">
        <f t="shared" si="9"/>
        <v>0</v>
      </c>
      <c r="J103" s="31">
        <f t="shared" si="9"/>
        <v>0</v>
      </c>
      <c r="K103" s="31">
        <f t="shared" si="9"/>
        <v>0</v>
      </c>
      <c r="L103" s="31">
        <f t="shared" si="9"/>
        <v>0</v>
      </c>
      <c r="M103" s="31">
        <f t="shared" si="9"/>
        <v>0</v>
      </c>
      <c r="N103" s="31">
        <f t="shared" si="9"/>
        <v>0</v>
      </c>
      <c r="O103" s="31">
        <f t="shared" si="9"/>
        <v>0</v>
      </c>
      <c r="P103" s="31">
        <f t="shared" si="9"/>
        <v>0</v>
      </c>
      <c r="Q103" s="31">
        <f t="shared" si="9"/>
        <v>0</v>
      </c>
      <c r="R103" s="31">
        <f t="shared" si="9"/>
        <v>0</v>
      </c>
      <c r="S103" s="31">
        <f t="shared" si="9"/>
        <v>0</v>
      </c>
      <c r="T103" s="31">
        <f t="shared" si="9"/>
        <v>0</v>
      </c>
      <c r="U103" s="31">
        <f t="shared" si="9"/>
        <v>0</v>
      </c>
      <c r="V103" s="31">
        <f t="shared" si="9"/>
        <v>0</v>
      </c>
      <c r="W103" s="31">
        <f t="shared" si="9"/>
        <v>0</v>
      </c>
      <c r="X103" s="31">
        <f t="shared" si="9"/>
        <v>0</v>
      </c>
      <c r="Y103" s="31">
        <f t="shared" si="9"/>
        <v>0</v>
      </c>
      <c r="Z103" s="31">
        <f t="shared" si="9"/>
        <v>0</v>
      </c>
      <c r="AA103" s="31">
        <f t="shared" si="9"/>
        <v>0</v>
      </c>
      <c r="AB103" s="32">
        <f t="shared" si="9"/>
        <v>0</v>
      </c>
    </row>
    <row r="104" spans="1:28" ht="15.75" x14ac:dyDescent="0.25">
      <c r="A104" s="24"/>
      <c r="B104" s="52"/>
      <c r="C104" s="53">
        <f t="shared" si="2"/>
        <v>0</v>
      </c>
      <c r="D104" s="54">
        <f t="shared" si="3"/>
        <v>0</v>
      </c>
      <c r="E104" s="55">
        <f t="shared" si="9"/>
        <v>0</v>
      </c>
      <c r="F104" s="56">
        <f t="shared" si="9"/>
        <v>0</v>
      </c>
      <c r="G104" s="56">
        <f t="shared" si="9"/>
        <v>0</v>
      </c>
      <c r="H104" s="56">
        <f t="shared" si="9"/>
        <v>0</v>
      </c>
      <c r="I104" s="56">
        <f t="shared" si="9"/>
        <v>0</v>
      </c>
      <c r="J104" s="56">
        <f t="shared" si="9"/>
        <v>0</v>
      </c>
      <c r="K104" s="56">
        <f t="shared" si="9"/>
        <v>0</v>
      </c>
      <c r="L104" s="56">
        <f t="shared" si="9"/>
        <v>0</v>
      </c>
      <c r="M104" s="56">
        <f t="shared" si="9"/>
        <v>0</v>
      </c>
      <c r="N104" s="56">
        <f t="shared" si="9"/>
        <v>0</v>
      </c>
      <c r="O104" s="56">
        <f t="shared" si="9"/>
        <v>0</v>
      </c>
      <c r="P104" s="56">
        <f t="shared" si="9"/>
        <v>0</v>
      </c>
      <c r="Q104" s="56">
        <f t="shared" si="9"/>
        <v>0</v>
      </c>
      <c r="R104" s="56">
        <f t="shared" si="9"/>
        <v>0</v>
      </c>
      <c r="S104" s="56">
        <f t="shared" si="9"/>
        <v>0</v>
      </c>
      <c r="T104" s="56">
        <f t="shared" si="9"/>
        <v>0</v>
      </c>
      <c r="U104" s="56">
        <f t="shared" si="9"/>
        <v>0</v>
      </c>
      <c r="V104" s="56">
        <f t="shared" si="9"/>
        <v>0</v>
      </c>
      <c r="W104" s="56">
        <f t="shared" si="9"/>
        <v>0</v>
      </c>
      <c r="X104" s="56">
        <f t="shared" si="9"/>
        <v>0</v>
      </c>
      <c r="Y104" s="56">
        <f t="shared" si="9"/>
        <v>0</v>
      </c>
      <c r="Z104" s="56">
        <f t="shared" si="9"/>
        <v>0</v>
      </c>
      <c r="AA104" s="56">
        <f t="shared" si="9"/>
        <v>0</v>
      </c>
      <c r="AB104" s="57">
        <f t="shared" si="9"/>
        <v>0</v>
      </c>
    </row>
  </sheetData>
  <mergeCells count="71">
    <mergeCell ref="E2:AB2"/>
    <mergeCell ref="C4:D4"/>
    <mergeCell ref="C5:D5"/>
    <mergeCell ref="C6:D6"/>
    <mergeCell ref="C7:D7"/>
    <mergeCell ref="C21:D21"/>
    <mergeCell ref="C22:D22"/>
    <mergeCell ref="C23:D23"/>
    <mergeCell ref="C12:D12"/>
    <mergeCell ref="B2:B3"/>
    <mergeCell ref="C2:D3"/>
    <mergeCell ref="C8:D8"/>
    <mergeCell ref="C9:D9"/>
    <mergeCell ref="C10:D10"/>
    <mergeCell ref="C11:D11"/>
    <mergeCell ref="C16:D16"/>
    <mergeCell ref="C17:D17"/>
    <mergeCell ref="C18:D18"/>
    <mergeCell ref="C19:D19"/>
    <mergeCell ref="C20:D20"/>
    <mergeCell ref="C37:D38"/>
    <mergeCell ref="E37:AB37"/>
    <mergeCell ref="C39:D39"/>
    <mergeCell ref="C40:D40"/>
    <mergeCell ref="C41:D41"/>
    <mergeCell ref="B72:B73"/>
    <mergeCell ref="C13:D13"/>
    <mergeCell ref="C14:D14"/>
    <mergeCell ref="C15:D1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B37:B38"/>
    <mergeCell ref="C67:D67"/>
    <mergeCell ref="C68:D68"/>
    <mergeCell ref="C69:D69"/>
    <mergeCell ref="C72:D73"/>
    <mergeCell ref="E72:AB72"/>
    <mergeCell ref="C62:D62"/>
    <mergeCell ref="C63:D63"/>
    <mergeCell ref="C64:D64"/>
    <mergeCell ref="C65:D65"/>
    <mergeCell ref="C66:D66"/>
    <mergeCell ref="C57:D57"/>
    <mergeCell ref="C58:D58"/>
    <mergeCell ref="C59:D59"/>
    <mergeCell ref="C60:D60"/>
    <mergeCell ref="C61:D61"/>
    <mergeCell ref="C52:D52"/>
    <mergeCell ref="C53:D53"/>
    <mergeCell ref="C54:D54"/>
    <mergeCell ref="C55:D55"/>
    <mergeCell ref="C56:D56"/>
    <mergeCell ref="C47:D47"/>
    <mergeCell ref="C48:D48"/>
    <mergeCell ref="C49:D49"/>
    <mergeCell ref="C50:D50"/>
    <mergeCell ref="C51:D51"/>
    <mergeCell ref="C42:D42"/>
    <mergeCell ref="C43:D43"/>
    <mergeCell ref="C44:D44"/>
    <mergeCell ref="C45:D45"/>
    <mergeCell ref="C46:D4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35"/>
  <sheetViews>
    <sheetView tabSelected="1" workbookViewId="0">
      <selection activeCell="E3" sqref="E3"/>
    </sheetView>
  </sheetViews>
  <sheetFormatPr defaultRowHeight="15" x14ac:dyDescent="0.25"/>
  <cols>
    <col min="1" max="1" width="5.7109375" customWidth="1"/>
    <col min="2" max="2" width="14.28515625" customWidth="1"/>
    <col min="4" max="4" width="17" customWidth="1"/>
  </cols>
  <sheetData>
    <row r="1" spans="1:29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</row>
    <row r="2" spans="1:29" ht="19.5" thickBot="1" x14ac:dyDescent="0.3">
      <c r="A2" s="24"/>
      <c r="B2" s="83" t="s">
        <v>0</v>
      </c>
      <c r="C2" s="77" t="s">
        <v>36</v>
      </c>
      <c r="D2" s="78"/>
      <c r="E2" s="81" t="s">
        <v>43</v>
      </c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2"/>
      <c r="AC2" s="24"/>
    </row>
    <row r="3" spans="1:29" ht="16.5" thickTop="1" thickBot="1" x14ac:dyDescent="0.3">
      <c r="A3" s="24"/>
      <c r="B3" s="84"/>
      <c r="C3" s="79"/>
      <c r="D3" s="80"/>
      <c r="E3" s="25" t="s">
        <v>3</v>
      </c>
      <c r="F3" s="26" t="s">
        <v>4</v>
      </c>
      <c r="G3" s="26" t="s">
        <v>5</v>
      </c>
      <c r="H3" s="26" t="s">
        <v>6</v>
      </c>
      <c r="I3" s="26" t="s">
        <v>7</v>
      </c>
      <c r="J3" s="26" t="s">
        <v>8</v>
      </c>
      <c r="K3" s="26" t="s">
        <v>9</v>
      </c>
      <c r="L3" s="26" t="s">
        <v>10</v>
      </c>
      <c r="M3" s="26" t="s">
        <v>11</v>
      </c>
      <c r="N3" s="26" t="s">
        <v>12</v>
      </c>
      <c r="O3" s="26" t="s">
        <v>13</v>
      </c>
      <c r="P3" s="26" t="s">
        <v>14</v>
      </c>
      <c r="Q3" s="26" t="s">
        <v>15</v>
      </c>
      <c r="R3" s="26" t="s">
        <v>16</v>
      </c>
      <c r="S3" s="27" t="s">
        <v>17</v>
      </c>
      <c r="T3" s="26" t="s">
        <v>18</v>
      </c>
      <c r="U3" s="26" t="s">
        <v>19</v>
      </c>
      <c r="V3" s="26" t="s">
        <v>20</v>
      </c>
      <c r="W3" s="26" t="s">
        <v>21</v>
      </c>
      <c r="X3" s="26" t="s">
        <v>22</v>
      </c>
      <c r="Y3" s="26" t="s">
        <v>23</v>
      </c>
      <c r="Z3" s="26" t="s">
        <v>24</v>
      </c>
      <c r="AA3" s="26" t="s">
        <v>25</v>
      </c>
      <c r="AB3" s="28" t="s">
        <v>26</v>
      </c>
      <c r="AC3" s="24"/>
    </row>
    <row r="4" spans="1:29" ht="15.75" x14ac:dyDescent="0.25">
      <c r="A4" s="24"/>
      <c r="B4" s="58">
        <v>45689</v>
      </c>
      <c r="C4" s="73">
        <f t="shared" ref="C4:C34" si="0">SUM(E4:AB4)</f>
        <v>583.25</v>
      </c>
      <c r="D4" s="74"/>
      <c r="E4" s="39">
        <v>7.7229999999999999</v>
      </c>
      <c r="F4" s="47">
        <v>15.348000000000001</v>
      </c>
      <c r="G4" s="47">
        <v>16.911999999999999</v>
      </c>
      <c r="H4" s="47">
        <v>8.4719999999999995</v>
      </c>
      <c r="I4" s="47">
        <v>17.431999999999999</v>
      </c>
      <c r="J4" s="47">
        <v>2.2930000000000001</v>
      </c>
      <c r="K4" s="47">
        <v>-15.266999999999999</v>
      </c>
      <c r="L4" s="47">
        <v>49.594000000000001</v>
      </c>
      <c r="M4" s="47">
        <v>25.003</v>
      </c>
      <c r="N4" s="47">
        <v>17.106999999999999</v>
      </c>
      <c r="O4" s="47">
        <v>19.510999999999999</v>
      </c>
      <c r="P4" s="47">
        <v>116.879</v>
      </c>
      <c r="Q4" s="47">
        <v>146.488</v>
      </c>
      <c r="R4" s="48">
        <v>75.784000000000006</v>
      </c>
      <c r="S4" s="49">
        <v>53.212000000000003</v>
      </c>
      <c r="T4" s="31">
        <v>4.0970000000000004</v>
      </c>
      <c r="U4" s="31">
        <v>2.532</v>
      </c>
      <c r="V4" s="31">
        <v>2.6110000000000002</v>
      </c>
      <c r="W4" s="31">
        <v>16.431999999999999</v>
      </c>
      <c r="X4" s="31">
        <v>28.164000000000001</v>
      </c>
      <c r="Y4" s="31">
        <v>1.7989999999999999</v>
      </c>
      <c r="Z4" s="31">
        <v>1.83</v>
      </c>
      <c r="AA4" s="31">
        <v>-15.053000000000001</v>
      </c>
      <c r="AB4" s="32">
        <v>-15.653</v>
      </c>
      <c r="AC4" s="24"/>
    </row>
    <row r="5" spans="1:29" ht="15.75" x14ac:dyDescent="0.25">
      <c r="A5" s="24"/>
      <c r="B5" s="59">
        <v>45690</v>
      </c>
      <c r="C5" s="73">
        <f t="shared" si="0"/>
        <v>65.296999999999997</v>
      </c>
      <c r="D5" s="74"/>
      <c r="E5" s="50">
        <v>3.851</v>
      </c>
      <c r="F5" s="31">
        <v>5.0220000000000002</v>
      </c>
      <c r="G5" s="31">
        <v>2.0779999999999998</v>
      </c>
      <c r="H5" s="31">
        <v>21.861000000000001</v>
      </c>
      <c r="I5" s="31">
        <v>8.6210000000000004</v>
      </c>
      <c r="J5" s="31">
        <v>-5.1420000000000003</v>
      </c>
      <c r="K5" s="31">
        <v>-5.2210000000000001</v>
      </c>
      <c r="L5" s="31">
        <v>12.244</v>
      </c>
      <c r="M5" s="31">
        <v>-3.323</v>
      </c>
      <c r="N5" s="31">
        <v>4.41</v>
      </c>
      <c r="O5" s="31">
        <v>21.89</v>
      </c>
      <c r="P5" s="31">
        <v>-5.5819999999999999</v>
      </c>
      <c r="Q5" s="31">
        <v>5.1769999999999996</v>
      </c>
      <c r="R5" s="31">
        <v>31.884</v>
      </c>
      <c r="S5" s="31">
        <v>10.426</v>
      </c>
      <c r="T5" s="31">
        <v>-5.5469999999999997</v>
      </c>
      <c r="U5" s="31">
        <v>-7.9359999999999999</v>
      </c>
      <c r="V5" s="31">
        <v>-16.561</v>
      </c>
      <c r="W5" s="31">
        <v>-6.2939999999999996</v>
      </c>
      <c r="X5" s="31">
        <v>3.202</v>
      </c>
      <c r="Y5" s="31">
        <v>0.38800000000000001</v>
      </c>
      <c r="Z5" s="31">
        <v>-6.1909999999999998</v>
      </c>
      <c r="AA5" s="31">
        <v>-10.439</v>
      </c>
      <c r="AB5" s="32">
        <v>6.4790000000000001</v>
      </c>
      <c r="AC5" s="24"/>
    </row>
    <row r="6" spans="1:29" ht="15.75" x14ac:dyDescent="0.25">
      <c r="A6" s="24"/>
      <c r="B6" s="59">
        <v>45691</v>
      </c>
      <c r="C6" s="73">
        <f t="shared" si="0"/>
        <v>-97.767000000000024</v>
      </c>
      <c r="D6" s="74"/>
      <c r="E6" s="50">
        <v>12.159000000000001</v>
      </c>
      <c r="F6" s="31">
        <v>13.462999999999999</v>
      </c>
      <c r="G6" s="31">
        <v>31.244</v>
      </c>
      <c r="H6" s="31">
        <v>23.103000000000002</v>
      </c>
      <c r="I6" s="31">
        <v>6.76</v>
      </c>
      <c r="J6" s="31">
        <v>-11.367000000000001</v>
      </c>
      <c r="K6" s="31">
        <v>-9.5</v>
      </c>
      <c r="L6" s="31">
        <v>5.5709999999999997</v>
      </c>
      <c r="M6" s="31">
        <v>-17.266999999999999</v>
      </c>
      <c r="N6" s="31">
        <v>-42.122999999999998</v>
      </c>
      <c r="O6" s="31">
        <v>-40.683999999999997</v>
      </c>
      <c r="P6" s="31">
        <v>3.8530000000000002</v>
      </c>
      <c r="Q6" s="31">
        <v>-20.8</v>
      </c>
      <c r="R6" s="31">
        <v>-68.563000000000002</v>
      </c>
      <c r="S6" s="31">
        <v>-58.201000000000001</v>
      </c>
      <c r="T6" s="31">
        <v>1.6879999999999999</v>
      </c>
      <c r="U6" s="31">
        <v>4.2000000000000003E-2</v>
      </c>
      <c r="V6" s="31">
        <v>11.785</v>
      </c>
      <c r="W6" s="31">
        <v>21.117999999999999</v>
      </c>
      <c r="X6" s="31">
        <v>17.082999999999998</v>
      </c>
      <c r="Y6" s="31">
        <v>4.492</v>
      </c>
      <c r="Z6" s="31">
        <v>-1.5269999999999999</v>
      </c>
      <c r="AA6" s="31">
        <v>-2.0710000000000002</v>
      </c>
      <c r="AB6" s="32">
        <v>21.975000000000001</v>
      </c>
      <c r="AC6" s="24"/>
    </row>
    <row r="7" spans="1:29" ht="15.75" x14ac:dyDescent="0.25">
      <c r="A7" s="24"/>
      <c r="B7" s="59">
        <v>45692</v>
      </c>
      <c r="C7" s="73">
        <f t="shared" si="0"/>
        <v>-364.6819999999999</v>
      </c>
      <c r="D7" s="74"/>
      <c r="E7" s="50">
        <v>35.948999999999998</v>
      </c>
      <c r="F7" s="31">
        <v>22.51</v>
      </c>
      <c r="G7" s="31">
        <v>5.601</v>
      </c>
      <c r="H7" s="31">
        <v>-3.1349999999999998</v>
      </c>
      <c r="I7" s="31">
        <v>-9.2899999999999991</v>
      </c>
      <c r="J7" s="31">
        <v>-10.571</v>
      </c>
      <c r="K7" s="31">
        <v>7.9939999999999998</v>
      </c>
      <c r="L7" s="31">
        <v>-28.361999999999998</v>
      </c>
      <c r="M7" s="31">
        <v>-6.2060000000000004</v>
      </c>
      <c r="N7" s="31">
        <v>-53.104999999999997</v>
      </c>
      <c r="O7" s="31">
        <v>-74.216999999999999</v>
      </c>
      <c r="P7" s="31">
        <v>-60.685000000000002</v>
      </c>
      <c r="Q7" s="31">
        <v>-17.318999999999999</v>
      </c>
      <c r="R7" s="31">
        <v>-57.634</v>
      </c>
      <c r="S7" s="31">
        <v>-84.301000000000002</v>
      </c>
      <c r="T7" s="31">
        <v>-9.2769999999999992</v>
      </c>
      <c r="U7" s="31">
        <v>-0.45300000000000001</v>
      </c>
      <c r="V7" s="31">
        <v>6.5970000000000004</v>
      </c>
      <c r="W7" s="31">
        <v>2.6840000000000002</v>
      </c>
      <c r="X7" s="31">
        <v>13.47</v>
      </c>
      <c r="Y7" s="31">
        <v>-2.61</v>
      </c>
      <c r="Z7" s="31">
        <v>-11.786</v>
      </c>
      <c r="AA7" s="31">
        <v>-22.908000000000001</v>
      </c>
      <c r="AB7" s="32">
        <v>-7.6280000000000001</v>
      </c>
      <c r="AC7" s="24"/>
    </row>
    <row r="8" spans="1:29" ht="15.75" x14ac:dyDescent="0.25">
      <c r="A8" s="24"/>
      <c r="B8" s="59">
        <v>45693</v>
      </c>
      <c r="C8" s="73">
        <f t="shared" si="0"/>
        <v>92.584000000000032</v>
      </c>
      <c r="D8" s="74"/>
      <c r="E8" s="50">
        <v>-3.964</v>
      </c>
      <c r="F8" s="31">
        <v>-18.404</v>
      </c>
      <c r="G8" s="31">
        <v>-45.966999999999999</v>
      </c>
      <c r="H8" s="31">
        <v>-28.67</v>
      </c>
      <c r="I8" s="51">
        <v>-19.204000000000001</v>
      </c>
      <c r="J8" s="31">
        <v>-29.219000000000001</v>
      </c>
      <c r="K8" s="31">
        <v>-51.104999999999997</v>
      </c>
      <c r="L8" s="31">
        <v>-18.140999999999998</v>
      </c>
      <c r="M8" s="31">
        <v>48.436</v>
      </c>
      <c r="N8" s="31">
        <v>69.39</v>
      </c>
      <c r="O8" s="31">
        <v>75.73</v>
      </c>
      <c r="P8" s="31">
        <v>73.677999999999997</v>
      </c>
      <c r="Q8" s="31">
        <v>70.906000000000006</v>
      </c>
      <c r="R8" s="31">
        <v>75.858000000000004</v>
      </c>
      <c r="S8" s="31">
        <v>38.459000000000003</v>
      </c>
      <c r="T8" s="31">
        <v>1.645</v>
      </c>
      <c r="U8" s="31">
        <v>-24.192</v>
      </c>
      <c r="V8" s="31">
        <v>-6.7350000000000003</v>
      </c>
      <c r="W8" s="31">
        <v>-0.86299999999999999</v>
      </c>
      <c r="X8" s="31">
        <v>-6.7939999999999996</v>
      </c>
      <c r="Y8" s="31">
        <v>-22.452999999999999</v>
      </c>
      <c r="Z8" s="31">
        <v>-13.003</v>
      </c>
      <c r="AA8" s="31">
        <v>-52.546999999999997</v>
      </c>
      <c r="AB8" s="32">
        <v>-20.257000000000001</v>
      </c>
      <c r="AC8" s="24"/>
    </row>
    <row r="9" spans="1:29" ht="15.75" x14ac:dyDescent="0.25">
      <c r="A9" s="24"/>
      <c r="B9" s="59">
        <v>45694</v>
      </c>
      <c r="C9" s="73">
        <f t="shared" si="0"/>
        <v>54.147000000000006</v>
      </c>
      <c r="D9" s="74"/>
      <c r="E9" s="50">
        <v>-3.2229999999999999</v>
      </c>
      <c r="F9" s="31">
        <v>-29.856000000000002</v>
      </c>
      <c r="G9" s="31">
        <v>-29.852</v>
      </c>
      <c r="H9" s="31">
        <v>-21.11</v>
      </c>
      <c r="I9" s="31">
        <v>-32.652000000000001</v>
      </c>
      <c r="J9" s="31">
        <v>-37.5</v>
      </c>
      <c r="K9" s="31">
        <v>-38.625999999999998</v>
      </c>
      <c r="L9" s="31">
        <v>-3.1309999999999998</v>
      </c>
      <c r="M9" s="31">
        <v>50.374000000000002</v>
      </c>
      <c r="N9" s="31">
        <v>50.289000000000001</v>
      </c>
      <c r="O9" s="31">
        <v>80.11</v>
      </c>
      <c r="P9" s="31">
        <v>61.274999999999999</v>
      </c>
      <c r="Q9" s="31">
        <v>33.390999999999998</v>
      </c>
      <c r="R9" s="31">
        <v>-3.8620000000000001</v>
      </c>
      <c r="S9" s="31">
        <v>-7.75</v>
      </c>
      <c r="T9" s="31">
        <v>-6.6390000000000002</v>
      </c>
      <c r="U9" s="31">
        <v>-9.0609999999999999</v>
      </c>
      <c r="V9" s="31">
        <v>-1.363</v>
      </c>
      <c r="W9" s="31">
        <v>0.57099999999999995</v>
      </c>
      <c r="X9" s="31">
        <v>1.7649999999999999</v>
      </c>
      <c r="Y9" s="31">
        <v>-6.048</v>
      </c>
      <c r="Z9" s="31">
        <v>0.86499999999999999</v>
      </c>
      <c r="AA9" s="31">
        <v>-2.17</v>
      </c>
      <c r="AB9" s="32">
        <v>8.35</v>
      </c>
      <c r="AC9" s="24"/>
    </row>
    <row r="10" spans="1:29" ht="15.75" x14ac:dyDescent="0.25">
      <c r="A10" s="24"/>
      <c r="B10" s="59">
        <v>45695</v>
      </c>
      <c r="C10" s="73">
        <f t="shared" si="0"/>
        <v>381.94900000000001</v>
      </c>
      <c r="D10" s="74"/>
      <c r="E10" s="50">
        <v>21.605</v>
      </c>
      <c r="F10" s="31">
        <v>-2.38</v>
      </c>
      <c r="G10" s="31">
        <v>10.573</v>
      </c>
      <c r="H10" s="31">
        <v>24.15</v>
      </c>
      <c r="I10" s="31">
        <v>19.084</v>
      </c>
      <c r="J10" s="31">
        <v>13.225</v>
      </c>
      <c r="K10" s="31">
        <v>-4.4400000000000004</v>
      </c>
      <c r="L10" s="31">
        <v>0.69799999999999995</v>
      </c>
      <c r="M10" s="31">
        <v>-23.378</v>
      </c>
      <c r="N10" s="31">
        <v>-22.16</v>
      </c>
      <c r="O10" s="31">
        <v>9.3569999999999993</v>
      </c>
      <c r="P10" s="31">
        <v>62.198</v>
      </c>
      <c r="Q10" s="31">
        <v>65.373000000000005</v>
      </c>
      <c r="R10" s="31">
        <v>90.275999999999996</v>
      </c>
      <c r="S10" s="31">
        <v>80.790000000000006</v>
      </c>
      <c r="T10" s="31">
        <v>3.66</v>
      </c>
      <c r="U10" s="31">
        <v>-3.6019999999999999</v>
      </c>
      <c r="V10" s="31">
        <v>19.393000000000001</v>
      </c>
      <c r="W10" s="31">
        <v>14.744999999999999</v>
      </c>
      <c r="X10" s="31">
        <v>3.528</v>
      </c>
      <c r="Y10" s="31">
        <v>4.4429999999999996</v>
      </c>
      <c r="Z10" s="31">
        <v>0.26700000000000002</v>
      </c>
      <c r="AA10" s="31">
        <v>-5.7000000000000002E-2</v>
      </c>
      <c r="AB10" s="32">
        <v>-5.399</v>
      </c>
      <c r="AC10" s="24"/>
    </row>
    <row r="11" spans="1:29" ht="15.75" x14ac:dyDescent="0.25">
      <c r="A11" s="24"/>
      <c r="B11" s="59">
        <v>45696</v>
      </c>
      <c r="C11" s="73">
        <f t="shared" si="0"/>
        <v>638.80700000000024</v>
      </c>
      <c r="D11" s="74"/>
      <c r="E11" s="50">
        <v>4.4889999999999999</v>
      </c>
      <c r="F11" s="31">
        <v>-15.349</v>
      </c>
      <c r="G11" s="31">
        <v>-10.432</v>
      </c>
      <c r="H11" s="31">
        <v>2.4649999999999999</v>
      </c>
      <c r="I11" s="31">
        <v>-21.760999999999999</v>
      </c>
      <c r="J11" s="31">
        <v>-20.818000000000001</v>
      </c>
      <c r="K11" s="31">
        <v>14.462999999999999</v>
      </c>
      <c r="L11" s="31">
        <v>24.946000000000002</v>
      </c>
      <c r="M11" s="31">
        <v>55.433</v>
      </c>
      <c r="N11" s="31">
        <v>106.86</v>
      </c>
      <c r="O11" s="31">
        <v>120.04300000000001</v>
      </c>
      <c r="P11" s="31">
        <v>142.482</v>
      </c>
      <c r="Q11" s="31">
        <v>131.262</v>
      </c>
      <c r="R11" s="31">
        <v>104.048</v>
      </c>
      <c r="S11" s="31">
        <v>51.786999999999999</v>
      </c>
      <c r="T11" s="31">
        <v>-9.5399999999999991</v>
      </c>
      <c r="U11" s="31">
        <v>-27.588999999999999</v>
      </c>
      <c r="V11" s="31">
        <v>1.367</v>
      </c>
      <c r="W11" s="31">
        <v>-0.751</v>
      </c>
      <c r="X11" s="31">
        <v>-0.68600000000000005</v>
      </c>
      <c r="Y11" s="31">
        <v>-0.29399999999999998</v>
      </c>
      <c r="Z11" s="31">
        <v>-0.50600000000000001</v>
      </c>
      <c r="AA11" s="31">
        <v>-10.372</v>
      </c>
      <c r="AB11" s="32">
        <v>-2.74</v>
      </c>
      <c r="AC11" s="24"/>
    </row>
    <row r="12" spans="1:29" ht="15.75" x14ac:dyDescent="0.25">
      <c r="A12" s="24"/>
      <c r="B12" s="59">
        <v>45697</v>
      </c>
      <c r="C12" s="73">
        <f t="shared" si="0"/>
        <v>-77.430000000000007</v>
      </c>
      <c r="D12" s="74"/>
      <c r="E12" s="50">
        <v>-5.7869999999999999</v>
      </c>
      <c r="F12" s="31">
        <v>-29.050999999999998</v>
      </c>
      <c r="G12" s="31">
        <v>-5.4009999999999998</v>
      </c>
      <c r="H12" s="31">
        <v>-2.4E-2</v>
      </c>
      <c r="I12" s="31">
        <v>-13.805999999999999</v>
      </c>
      <c r="J12" s="31">
        <v>-29.495999999999999</v>
      </c>
      <c r="K12" s="31">
        <v>-0.17</v>
      </c>
      <c r="L12" s="31">
        <v>-1.083</v>
      </c>
      <c r="M12" s="31">
        <v>6.5739999999999998</v>
      </c>
      <c r="N12" s="31">
        <v>11.218</v>
      </c>
      <c r="O12" s="31">
        <v>4.5540000000000003</v>
      </c>
      <c r="P12" s="31">
        <v>0.84699999999999998</v>
      </c>
      <c r="Q12" s="31">
        <v>9.7650000000000006</v>
      </c>
      <c r="R12" s="31">
        <v>4.157</v>
      </c>
      <c r="S12" s="31">
        <v>1.7</v>
      </c>
      <c r="T12" s="31">
        <v>-9.4220000000000006</v>
      </c>
      <c r="U12" s="31">
        <v>-9.6280000000000001</v>
      </c>
      <c r="V12" s="31">
        <v>-8.1579999999999995</v>
      </c>
      <c r="W12" s="31">
        <v>-0.30099999999999999</v>
      </c>
      <c r="X12" s="31">
        <v>-8.5920000000000005</v>
      </c>
      <c r="Y12" s="31">
        <v>-2.8490000000000002</v>
      </c>
      <c r="Z12" s="31">
        <v>-0.129</v>
      </c>
      <c r="AA12" s="31">
        <v>-1.397</v>
      </c>
      <c r="AB12" s="32">
        <v>9.0489999999999995</v>
      </c>
      <c r="AC12" s="24"/>
    </row>
    <row r="13" spans="1:29" ht="15.75" x14ac:dyDescent="0.25">
      <c r="A13" s="24"/>
      <c r="B13" s="59">
        <v>45698</v>
      </c>
      <c r="C13" s="73">
        <f t="shared" si="0"/>
        <v>-184.85500000000002</v>
      </c>
      <c r="D13" s="74"/>
      <c r="E13" s="50">
        <v>6.843</v>
      </c>
      <c r="F13" s="31">
        <v>-10.455</v>
      </c>
      <c r="G13" s="31">
        <v>-19.388999999999999</v>
      </c>
      <c r="H13" s="31">
        <v>11.771000000000001</v>
      </c>
      <c r="I13" s="31">
        <v>-24.324999999999999</v>
      </c>
      <c r="J13" s="31">
        <v>-35.536000000000001</v>
      </c>
      <c r="K13" s="31">
        <v>-36.271000000000001</v>
      </c>
      <c r="L13" s="31">
        <v>2.5409999999999999</v>
      </c>
      <c r="M13" s="31">
        <v>14.885999999999999</v>
      </c>
      <c r="N13" s="31">
        <v>10.186999999999999</v>
      </c>
      <c r="O13" s="31">
        <v>13.667</v>
      </c>
      <c r="P13" s="31">
        <v>11.651</v>
      </c>
      <c r="Q13" s="31">
        <v>-19.239999999999998</v>
      </c>
      <c r="R13" s="31">
        <v>-30.640999999999998</v>
      </c>
      <c r="S13" s="31">
        <v>7.6449999999999996</v>
      </c>
      <c r="T13" s="31">
        <v>-45.189</v>
      </c>
      <c r="U13" s="31">
        <v>-5.9649999999999999</v>
      </c>
      <c r="V13" s="31">
        <v>-6.9429999999999996</v>
      </c>
      <c r="W13" s="31">
        <v>0.85599999999999998</v>
      </c>
      <c r="X13" s="31">
        <v>6.399</v>
      </c>
      <c r="Y13" s="31">
        <v>0.60199999999999998</v>
      </c>
      <c r="Z13" s="31">
        <v>-4.6180000000000003</v>
      </c>
      <c r="AA13" s="31">
        <v>-19.558</v>
      </c>
      <c r="AB13" s="32">
        <v>-13.773</v>
      </c>
      <c r="AC13" s="24"/>
    </row>
    <row r="14" spans="1:29" ht="15.75" x14ac:dyDescent="0.25">
      <c r="A14" s="24"/>
      <c r="B14" s="59">
        <v>45699</v>
      </c>
      <c r="C14" s="73">
        <f t="shared" si="0"/>
        <v>334.00499999999994</v>
      </c>
      <c r="D14" s="74"/>
      <c r="E14" s="50">
        <v>15.417999999999999</v>
      </c>
      <c r="F14" s="31">
        <v>-0.104</v>
      </c>
      <c r="G14" s="31">
        <v>-22.359000000000002</v>
      </c>
      <c r="H14" s="31">
        <v>-22.603000000000002</v>
      </c>
      <c r="I14" s="31">
        <v>-15.651</v>
      </c>
      <c r="J14" s="31">
        <v>-19.454000000000001</v>
      </c>
      <c r="K14" s="31">
        <v>-25.312999999999999</v>
      </c>
      <c r="L14" s="31">
        <v>3.7240000000000002</v>
      </c>
      <c r="M14" s="31">
        <v>21.25</v>
      </c>
      <c r="N14" s="31">
        <v>67.125</v>
      </c>
      <c r="O14" s="31">
        <v>152.53299999999999</v>
      </c>
      <c r="P14" s="31">
        <v>146.58699999999999</v>
      </c>
      <c r="Q14" s="31">
        <v>56.031999999999996</v>
      </c>
      <c r="R14" s="31">
        <v>-18.052</v>
      </c>
      <c r="S14" s="31">
        <v>7.056</v>
      </c>
      <c r="T14" s="31">
        <v>-12.486000000000001</v>
      </c>
      <c r="U14" s="31">
        <v>-2.8620000000000001</v>
      </c>
      <c r="V14" s="31">
        <v>3.0649999999999999</v>
      </c>
      <c r="W14" s="31">
        <v>4.4020000000000001</v>
      </c>
      <c r="X14" s="31">
        <v>3.1960000000000002</v>
      </c>
      <c r="Y14" s="31">
        <v>3.1389999999999998</v>
      </c>
      <c r="Z14" s="31">
        <v>1.419</v>
      </c>
      <c r="AA14" s="31">
        <v>-8.2560000000000002</v>
      </c>
      <c r="AB14" s="32">
        <v>-3.8010000000000002</v>
      </c>
      <c r="AC14" s="24"/>
    </row>
    <row r="15" spans="1:29" ht="15.75" x14ac:dyDescent="0.25">
      <c r="A15" s="24"/>
      <c r="B15" s="59">
        <v>45700</v>
      </c>
      <c r="C15" s="73">
        <f t="shared" si="0"/>
        <v>-165.39000000000004</v>
      </c>
      <c r="D15" s="74"/>
      <c r="E15" s="50">
        <v>5.5030000000000001</v>
      </c>
      <c r="F15" s="31">
        <v>-7.819</v>
      </c>
      <c r="G15" s="31">
        <v>-13.992000000000001</v>
      </c>
      <c r="H15" s="31">
        <v>-23.009</v>
      </c>
      <c r="I15" s="31">
        <v>-23.927</v>
      </c>
      <c r="J15" s="31">
        <v>2.0539999999999998</v>
      </c>
      <c r="K15" s="31">
        <v>-14.587999999999999</v>
      </c>
      <c r="L15" s="31">
        <v>1.1299999999999999</v>
      </c>
      <c r="M15" s="31">
        <v>2.7890000000000001</v>
      </c>
      <c r="N15" s="31">
        <v>31.375</v>
      </c>
      <c r="O15" s="31">
        <v>26.757999999999999</v>
      </c>
      <c r="P15" s="31">
        <v>-17.344999999999999</v>
      </c>
      <c r="Q15" s="31">
        <v>-20.827999999999999</v>
      </c>
      <c r="R15" s="31">
        <v>-52.012</v>
      </c>
      <c r="S15" s="31">
        <v>-67.798000000000002</v>
      </c>
      <c r="T15" s="31">
        <v>-23.103000000000002</v>
      </c>
      <c r="U15" s="31">
        <v>9.7479999999999993</v>
      </c>
      <c r="V15" s="31">
        <v>7.4029999999999996</v>
      </c>
      <c r="W15" s="31">
        <v>0.92900000000000005</v>
      </c>
      <c r="X15" s="31">
        <v>2.0099999999999998</v>
      </c>
      <c r="Y15" s="31">
        <v>2.0129999999999999</v>
      </c>
      <c r="Z15" s="31">
        <v>-1.149</v>
      </c>
      <c r="AA15" s="31">
        <v>-3.5830000000000002</v>
      </c>
      <c r="AB15" s="32">
        <v>12.051</v>
      </c>
      <c r="AC15" s="24"/>
    </row>
    <row r="16" spans="1:29" ht="15.75" x14ac:dyDescent="0.25">
      <c r="A16" s="24"/>
      <c r="B16" s="59">
        <v>45701</v>
      </c>
      <c r="C16" s="73">
        <f t="shared" si="0"/>
        <v>-104.16000000000003</v>
      </c>
      <c r="D16" s="74"/>
      <c r="E16" s="50">
        <v>22.353000000000002</v>
      </c>
      <c r="F16" s="31">
        <v>21.669</v>
      </c>
      <c r="G16" s="31">
        <v>-0.97599999999999998</v>
      </c>
      <c r="H16" s="31">
        <v>-10.298</v>
      </c>
      <c r="I16" s="31">
        <v>-8.4480000000000004</v>
      </c>
      <c r="J16" s="31">
        <v>-3.4780000000000002</v>
      </c>
      <c r="K16" s="31">
        <v>0.24299999999999999</v>
      </c>
      <c r="L16" s="31">
        <v>-1.502</v>
      </c>
      <c r="M16" s="31">
        <v>-25.190999999999999</v>
      </c>
      <c r="N16" s="31">
        <v>-40.506</v>
      </c>
      <c r="O16" s="31">
        <v>-18.084</v>
      </c>
      <c r="P16" s="31">
        <v>-44.642000000000003</v>
      </c>
      <c r="Q16" s="31">
        <v>-17.896000000000001</v>
      </c>
      <c r="R16" s="31">
        <v>-24.968</v>
      </c>
      <c r="S16" s="31">
        <v>0.86499999999999999</v>
      </c>
      <c r="T16" s="31">
        <v>-5.6420000000000003</v>
      </c>
      <c r="U16" s="31">
        <v>2.7170000000000001</v>
      </c>
      <c r="V16" s="31">
        <v>8.8810000000000002</v>
      </c>
      <c r="W16" s="31">
        <v>2.6360000000000001</v>
      </c>
      <c r="X16" s="31">
        <v>0.308</v>
      </c>
      <c r="Y16" s="31">
        <v>5.1180000000000003</v>
      </c>
      <c r="Z16" s="31">
        <v>5.3959999999999999</v>
      </c>
      <c r="AA16" s="31">
        <v>20.352</v>
      </c>
      <c r="AB16" s="32">
        <v>6.9329999999999998</v>
      </c>
      <c r="AC16" s="24"/>
    </row>
    <row r="17" spans="1:29" ht="15.75" x14ac:dyDescent="0.25">
      <c r="A17" s="24"/>
      <c r="B17" s="59">
        <v>45702</v>
      </c>
      <c r="C17" s="73">
        <f t="shared" si="0"/>
        <v>689.28400000000011</v>
      </c>
      <c r="D17" s="74"/>
      <c r="E17" s="30">
        <v>14.436999999999999</v>
      </c>
      <c r="F17" s="31">
        <v>-8.35</v>
      </c>
      <c r="G17" s="31">
        <v>1.1879999999999999</v>
      </c>
      <c r="H17" s="31">
        <v>32.161000000000001</v>
      </c>
      <c r="I17" s="31">
        <v>16.535</v>
      </c>
      <c r="J17" s="31">
        <v>25.143000000000001</v>
      </c>
      <c r="K17" s="31">
        <v>0.86</v>
      </c>
      <c r="L17" s="31">
        <v>-1.3340000000000001</v>
      </c>
      <c r="M17" s="31">
        <v>-0.57399999999999995</v>
      </c>
      <c r="N17" s="31">
        <v>19.977</v>
      </c>
      <c r="O17" s="31">
        <v>41.392000000000003</v>
      </c>
      <c r="P17" s="31">
        <v>33.692999999999998</v>
      </c>
      <c r="Q17" s="31">
        <v>89.049000000000007</v>
      </c>
      <c r="R17" s="31">
        <v>122.639</v>
      </c>
      <c r="S17" s="31">
        <v>55.627000000000002</v>
      </c>
      <c r="T17" s="31">
        <v>59.905000000000001</v>
      </c>
      <c r="U17" s="31">
        <v>39.262</v>
      </c>
      <c r="V17" s="31">
        <v>32.515000000000001</v>
      </c>
      <c r="W17" s="31">
        <v>25.312000000000001</v>
      </c>
      <c r="X17" s="31">
        <v>28.687999999999999</v>
      </c>
      <c r="Y17" s="31">
        <v>25.937000000000001</v>
      </c>
      <c r="Z17" s="31">
        <v>14.032999999999999</v>
      </c>
      <c r="AA17" s="31">
        <v>-3.077</v>
      </c>
      <c r="AB17" s="32">
        <v>24.265999999999998</v>
      </c>
      <c r="AC17" s="24"/>
    </row>
    <row r="18" spans="1:29" ht="15.75" x14ac:dyDescent="0.25">
      <c r="A18" s="24"/>
      <c r="B18" s="59">
        <v>45703</v>
      </c>
      <c r="C18" s="73">
        <f t="shared" si="0"/>
        <v>350.99200000000002</v>
      </c>
      <c r="D18" s="74"/>
      <c r="E18" s="50">
        <v>17.523</v>
      </c>
      <c r="F18" s="31">
        <v>13.356999999999999</v>
      </c>
      <c r="G18" s="31">
        <v>32.764000000000003</v>
      </c>
      <c r="H18" s="31">
        <v>31.015999999999998</v>
      </c>
      <c r="I18" s="31">
        <v>1.032</v>
      </c>
      <c r="J18" s="31">
        <v>3.6970000000000001</v>
      </c>
      <c r="K18" s="31">
        <v>24.039000000000001</v>
      </c>
      <c r="L18" s="31">
        <v>23.422000000000001</v>
      </c>
      <c r="M18" s="31">
        <v>17.131</v>
      </c>
      <c r="N18" s="31">
        <v>52.499000000000002</v>
      </c>
      <c r="O18" s="31">
        <v>3.0910000000000002</v>
      </c>
      <c r="P18" s="31">
        <v>3.68</v>
      </c>
      <c r="Q18" s="31">
        <v>18.282</v>
      </c>
      <c r="R18" s="31">
        <v>-21.577999999999999</v>
      </c>
      <c r="S18" s="31">
        <v>-2.12</v>
      </c>
      <c r="T18" s="31">
        <v>13.858000000000001</v>
      </c>
      <c r="U18" s="31">
        <v>21.681999999999999</v>
      </c>
      <c r="V18" s="31">
        <v>2.242</v>
      </c>
      <c r="W18" s="31">
        <v>2.198</v>
      </c>
      <c r="X18" s="31">
        <v>4.141</v>
      </c>
      <c r="Y18" s="31">
        <v>8.8279999999999994</v>
      </c>
      <c r="Z18" s="31">
        <v>22.818000000000001</v>
      </c>
      <c r="AA18" s="31">
        <v>29.581</v>
      </c>
      <c r="AB18" s="32">
        <v>27.809000000000001</v>
      </c>
      <c r="AC18" s="24"/>
    </row>
    <row r="19" spans="1:29" ht="15.75" x14ac:dyDescent="0.25">
      <c r="A19" s="24"/>
      <c r="B19" s="59">
        <v>45704</v>
      </c>
      <c r="C19" s="73">
        <f t="shared" si="0"/>
        <v>645.10399999999981</v>
      </c>
      <c r="D19" s="74"/>
      <c r="E19" s="50">
        <v>57.726999999999997</v>
      </c>
      <c r="F19" s="31">
        <v>66.635999999999996</v>
      </c>
      <c r="G19" s="31">
        <v>77.016999999999996</v>
      </c>
      <c r="H19" s="31">
        <v>74.058000000000007</v>
      </c>
      <c r="I19" s="31">
        <v>82.825000000000003</v>
      </c>
      <c r="J19" s="31">
        <v>73.438000000000002</v>
      </c>
      <c r="K19" s="31">
        <v>68.903999999999996</v>
      </c>
      <c r="L19" s="31">
        <v>53.167000000000002</v>
      </c>
      <c r="M19" s="31">
        <v>14.483000000000001</v>
      </c>
      <c r="N19" s="31">
        <v>2.758</v>
      </c>
      <c r="O19" s="31">
        <v>4.4470000000000001</v>
      </c>
      <c r="P19" s="31">
        <v>10.388999999999999</v>
      </c>
      <c r="Q19" s="31">
        <v>3.347</v>
      </c>
      <c r="R19" s="31">
        <v>4.4130000000000003</v>
      </c>
      <c r="S19" s="31">
        <v>-25.285</v>
      </c>
      <c r="T19" s="31">
        <v>-6.6920000000000002</v>
      </c>
      <c r="U19" s="31">
        <v>-0.95699999999999996</v>
      </c>
      <c r="V19" s="31">
        <v>3.5630000000000002</v>
      </c>
      <c r="W19" s="31">
        <v>10.74</v>
      </c>
      <c r="X19" s="31">
        <v>15.218</v>
      </c>
      <c r="Y19" s="31">
        <v>15.81</v>
      </c>
      <c r="Z19" s="31">
        <v>-0.104</v>
      </c>
      <c r="AA19" s="31">
        <v>6.7679999999999998</v>
      </c>
      <c r="AB19" s="32">
        <v>32.433999999999997</v>
      </c>
      <c r="AC19" s="24"/>
    </row>
    <row r="20" spans="1:29" ht="15.75" x14ac:dyDescent="0.25">
      <c r="A20" s="24"/>
      <c r="B20" s="59">
        <v>45705</v>
      </c>
      <c r="C20" s="73">
        <f t="shared" si="0"/>
        <v>-741.14499999999998</v>
      </c>
      <c r="D20" s="74"/>
      <c r="E20" s="50">
        <v>31.462</v>
      </c>
      <c r="F20" s="31">
        <v>25.651</v>
      </c>
      <c r="G20" s="31">
        <v>37.566000000000003</v>
      </c>
      <c r="H20" s="31">
        <v>37.332000000000001</v>
      </c>
      <c r="I20" s="31">
        <v>12.536</v>
      </c>
      <c r="J20" s="31">
        <v>-1.0680000000000001</v>
      </c>
      <c r="K20" s="31">
        <v>0.217</v>
      </c>
      <c r="L20" s="31">
        <v>-14.968</v>
      </c>
      <c r="M20" s="31">
        <v>-35.716000000000001</v>
      </c>
      <c r="N20" s="31">
        <v>-98.319000000000003</v>
      </c>
      <c r="O20" s="31">
        <v>-159.501</v>
      </c>
      <c r="P20" s="31">
        <v>-153.16200000000001</v>
      </c>
      <c r="Q20" s="31">
        <v>-168.09899999999999</v>
      </c>
      <c r="R20" s="31">
        <v>-129.142</v>
      </c>
      <c r="S20" s="31">
        <v>-67.968999999999994</v>
      </c>
      <c r="T20" s="31">
        <v>-18.835999999999999</v>
      </c>
      <c r="U20" s="31">
        <v>-6.2409999999999997</v>
      </c>
      <c r="V20" s="31">
        <v>-3.8530000000000002</v>
      </c>
      <c r="W20" s="31">
        <v>-15.484999999999999</v>
      </c>
      <c r="X20" s="31">
        <v>1.4790000000000001</v>
      </c>
      <c r="Y20" s="31">
        <v>-6.5339999999999998</v>
      </c>
      <c r="Z20" s="31">
        <v>1.2829999999999999</v>
      </c>
      <c r="AA20" s="31">
        <v>-7.7560000000000002</v>
      </c>
      <c r="AB20" s="32">
        <v>-2.0219999999999998</v>
      </c>
      <c r="AC20" s="24"/>
    </row>
    <row r="21" spans="1:29" ht="15.75" x14ac:dyDescent="0.25">
      <c r="A21" s="24"/>
      <c r="B21" s="59">
        <v>45706</v>
      </c>
      <c r="C21" s="73">
        <f t="shared" si="0"/>
        <v>613.20199999999988</v>
      </c>
      <c r="D21" s="74"/>
      <c r="E21" s="50">
        <v>8.7490000000000006</v>
      </c>
      <c r="F21" s="31">
        <v>5.0860000000000003</v>
      </c>
      <c r="G21" s="31">
        <v>3.141</v>
      </c>
      <c r="H21" s="31">
        <v>7.7329999999999997</v>
      </c>
      <c r="I21" s="31">
        <v>16.169</v>
      </c>
      <c r="J21" s="31">
        <v>-14.314</v>
      </c>
      <c r="K21" s="31">
        <v>-5.2439999999999998</v>
      </c>
      <c r="L21" s="31">
        <v>0.64400000000000002</v>
      </c>
      <c r="M21" s="31">
        <v>10.901999999999999</v>
      </c>
      <c r="N21" s="31">
        <v>28.765999999999998</v>
      </c>
      <c r="O21" s="31">
        <v>124.86499999999999</v>
      </c>
      <c r="P21" s="31">
        <v>125.911</v>
      </c>
      <c r="Q21" s="31">
        <v>87.174000000000007</v>
      </c>
      <c r="R21" s="31">
        <v>69.537999999999997</v>
      </c>
      <c r="S21" s="31">
        <v>88.843999999999994</v>
      </c>
      <c r="T21" s="31">
        <v>21.379000000000001</v>
      </c>
      <c r="U21" s="31">
        <v>16.678000000000001</v>
      </c>
      <c r="V21" s="31">
        <v>-10.49</v>
      </c>
      <c r="W21" s="31">
        <v>-8.1850000000000005</v>
      </c>
      <c r="X21" s="31">
        <v>3.5179999999999998</v>
      </c>
      <c r="Y21" s="31">
        <v>8.5399999999999991</v>
      </c>
      <c r="Z21" s="31">
        <v>1.06</v>
      </c>
      <c r="AA21" s="31">
        <v>11.914999999999999</v>
      </c>
      <c r="AB21" s="32">
        <v>10.823</v>
      </c>
      <c r="AC21" s="24"/>
    </row>
    <row r="22" spans="1:29" ht="15.75" x14ac:dyDescent="0.25">
      <c r="A22" s="24"/>
      <c r="B22" s="59">
        <v>45707</v>
      </c>
      <c r="C22" s="73">
        <f t="shared" si="0"/>
        <v>125.35599999999997</v>
      </c>
      <c r="D22" s="74"/>
      <c r="E22" s="50">
        <v>21.827999999999999</v>
      </c>
      <c r="F22" s="31">
        <v>1.2110000000000001</v>
      </c>
      <c r="G22" s="31">
        <v>0.64800000000000002</v>
      </c>
      <c r="H22" s="31">
        <v>-2.6930000000000001</v>
      </c>
      <c r="I22" s="31">
        <v>-12.709</v>
      </c>
      <c r="J22" s="31">
        <v>-13.436</v>
      </c>
      <c r="K22" s="31">
        <v>-18.579000000000001</v>
      </c>
      <c r="L22" s="31">
        <v>-15.063000000000001</v>
      </c>
      <c r="M22" s="31">
        <v>18.885000000000002</v>
      </c>
      <c r="N22" s="31">
        <v>11.217000000000001</v>
      </c>
      <c r="O22" s="31">
        <v>9.52</v>
      </c>
      <c r="P22" s="31">
        <v>15.711</v>
      </c>
      <c r="Q22" s="31">
        <v>50.661999999999999</v>
      </c>
      <c r="R22" s="31">
        <v>56.338999999999999</v>
      </c>
      <c r="S22" s="31">
        <v>82.992999999999995</v>
      </c>
      <c r="T22" s="31">
        <v>8.1010000000000009</v>
      </c>
      <c r="U22" s="31">
        <v>-6.7969999999999997</v>
      </c>
      <c r="V22" s="31">
        <v>-10.016999999999999</v>
      </c>
      <c r="W22" s="31">
        <v>-0.96699999999999997</v>
      </c>
      <c r="X22" s="31">
        <v>-0.38900000000000001</v>
      </c>
      <c r="Y22" s="31">
        <v>-5.85</v>
      </c>
      <c r="Z22" s="31">
        <v>-6.3479999999999999</v>
      </c>
      <c r="AA22" s="31">
        <v>-28.411000000000001</v>
      </c>
      <c r="AB22" s="32">
        <v>-30.5</v>
      </c>
      <c r="AC22" s="24"/>
    </row>
    <row r="23" spans="1:29" ht="15.75" x14ac:dyDescent="0.25">
      <c r="A23" s="24"/>
      <c r="B23" s="59">
        <v>45708</v>
      </c>
      <c r="C23" s="73">
        <f t="shared" si="0"/>
        <v>93.327000000000012</v>
      </c>
      <c r="D23" s="74"/>
      <c r="E23" s="50">
        <v>7.851</v>
      </c>
      <c r="F23" s="31">
        <v>-1.3660000000000001</v>
      </c>
      <c r="G23" s="31">
        <v>-13.257</v>
      </c>
      <c r="H23" s="31">
        <v>-16.07</v>
      </c>
      <c r="I23" s="31">
        <v>-19.399999999999999</v>
      </c>
      <c r="J23" s="31">
        <v>-42.872</v>
      </c>
      <c r="K23" s="31">
        <v>-14.707000000000001</v>
      </c>
      <c r="L23" s="31">
        <v>25.634</v>
      </c>
      <c r="M23" s="31">
        <v>51.533000000000001</v>
      </c>
      <c r="N23" s="31">
        <v>13.118</v>
      </c>
      <c r="O23" s="31">
        <v>32.625</v>
      </c>
      <c r="P23" s="31">
        <v>53.057000000000002</v>
      </c>
      <c r="Q23" s="31">
        <v>53.533999999999999</v>
      </c>
      <c r="R23" s="31">
        <v>53.473999999999997</v>
      </c>
      <c r="S23" s="31">
        <v>53.594999999999999</v>
      </c>
      <c r="T23" s="31">
        <v>20.866</v>
      </c>
      <c r="U23" s="31">
        <v>8.9369999999999994</v>
      </c>
      <c r="V23" s="31">
        <v>-93.662999999999997</v>
      </c>
      <c r="W23" s="31">
        <v>-0.67700000000000005</v>
      </c>
      <c r="X23" s="31">
        <v>-0.871</v>
      </c>
      <c r="Y23" s="31">
        <v>-6.9850000000000003</v>
      </c>
      <c r="Z23" s="31">
        <v>-19.050999999999998</v>
      </c>
      <c r="AA23" s="31">
        <v>-38.646999999999998</v>
      </c>
      <c r="AB23" s="32">
        <v>-13.331</v>
      </c>
      <c r="AC23" s="24"/>
    </row>
    <row r="24" spans="1:29" ht="15.75" x14ac:dyDescent="0.25">
      <c r="A24" s="24"/>
      <c r="B24" s="59">
        <v>45709</v>
      </c>
      <c r="C24" s="73">
        <f t="shared" si="0"/>
        <v>534.31099999999992</v>
      </c>
      <c r="D24" s="74"/>
      <c r="E24" s="50">
        <v>9.1669999999999998</v>
      </c>
      <c r="F24" s="31">
        <v>3.2959999999999998</v>
      </c>
      <c r="G24" s="31">
        <v>10.536</v>
      </c>
      <c r="H24" s="31">
        <v>-22.754000000000001</v>
      </c>
      <c r="I24" s="31">
        <v>21.213999999999999</v>
      </c>
      <c r="J24" s="31">
        <v>6.569</v>
      </c>
      <c r="K24" s="31">
        <v>2.1190000000000002</v>
      </c>
      <c r="L24" s="31">
        <v>51.26</v>
      </c>
      <c r="M24" s="31">
        <v>57.731999999999999</v>
      </c>
      <c r="N24" s="31">
        <v>61.484999999999999</v>
      </c>
      <c r="O24" s="31">
        <v>66.677999999999997</v>
      </c>
      <c r="P24" s="31">
        <v>73.188000000000002</v>
      </c>
      <c r="Q24" s="31">
        <v>54.779000000000003</v>
      </c>
      <c r="R24" s="31">
        <v>57.616</v>
      </c>
      <c r="S24" s="31">
        <v>45.524999999999999</v>
      </c>
      <c r="T24" s="31">
        <v>-3.2930000000000001</v>
      </c>
      <c r="U24" s="31">
        <v>-27.628</v>
      </c>
      <c r="V24" s="31">
        <v>-4.7300000000000004</v>
      </c>
      <c r="W24" s="31">
        <v>0.47399999999999998</v>
      </c>
      <c r="X24" s="31">
        <v>2.8069999999999999</v>
      </c>
      <c r="Y24" s="31">
        <v>15.558</v>
      </c>
      <c r="Z24" s="31">
        <v>17.462</v>
      </c>
      <c r="AA24" s="31">
        <v>16.555</v>
      </c>
      <c r="AB24" s="32">
        <v>18.696000000000002</v>
      </c>
      <c r="AC24" s="24"/>
    </row>
    <row r="25" spans="1:29" ht="15.75" x14ac:dyDescent="0.25">
      <c r="A25" s="24"/>
      <c r="B25" s="59">
        <v>45710</v>
      </c>
      <c r="C25" s="73">
        <f t="shared" si="0"/>
        <v>777.37899999999991</v>
      </c>
      <c r="D25" s="74"/>
      <c r="E25" s="50">
        <v>10.794</v>
      </c>
      <c r="F25" s="31">
        <v>5.4089999999999998</v>
      </c>
      <c r="G25" s="31">
        <v>1.623</v>
      </c>
      <c r="H25" s="31">
        <v>12.747</v>
      </c>
      <c r="I25" s="31">
        <v>-0.51200000000000001</v>
      </c>
      <c r="J25" s="31">
        <v>-9.7609999999999992</v>
      </c>
      <c r="K25" s="31">
        <v>5.51</v>
      </c>
      <c r="L25" s="31">
        <v>37.447000000000003</v>
      </c>
      <c r="M25" s="31">
        <v>59.673999999999999</v>
      </c>
      <c r="N25" s="31">
        <v>82.421999999999997</v>
      </c>
      <c r="O25" s="31">
        <v>86.584000000000003</v>
      </c>
      <c r="P25" s="31">
        <v>86.417000000000002</v>
      </c>
      <c r="Q25" s="31">
        <v>82.676000000000002</v>
      </c>
      <c r="R25" s="31">
        <v>74.521000000000001</v>
      </c>
      <c r="S25" s="31">
        <v>72.367999999999995</v>
      </c>
      <c r="T25" s="31">
        <v>56.088999999999999</v>
      </c>
      <c r="U25" s="31">
        <v>20.751999999999999</v>
      </c>
      <c r="V25" s="31">
        <v>31.204000000000001</v>
      </c>
      <c r="W25" s="31">
        <v>16.638000000000002</v>
      </c>
      <c r="X25" s="31">
        <v>25.67</v>
      </c>
      <c r="Y25" s="31">
        <v>9.3510000000000009</v>
      </c>
      <c r="Z25" s="31">
        <v>2.3420000000000001</v>
      </c>
      <c r="AA25" s="31">
        <v>1.4059999999999999</v>
      </c>
      <c r="AB25" s="32">
        <v>6.008</v>
      </c>
      <c r="AC25" s="24"/>
    </row>
    <row r="26" spans="1:29" ht="15.75" x14ac:dyDescent="0.25">
      <c r="A26" s="24"/>
      <c r="B26" s="59">
        <v>45711</v>
      </c>
      <c r="C26" s="73">
        <f t="shared" si="0"/>
        <v>-820.33999999999992</v>
      </c>
      <c r="D26" s="74"/>
      <c r="E26" s="50">
        <v>5.7869999999999999</v>
      </c>
      <c r="F26" s="31">
        <v>8.1389999999999993</v>
      </c>
      <c r="G26" s="31">
        <v>3.25</v>
      </c>
      <c r="H26" s="31">
        <v>1.36</v>
      </c>
      <c r="I26" s="31">
        <v>-1.7070000000000001</v>
      </c>
      <c r="J26" s="31">
        <v>9.2379999999999995</v>
      </c>
      <c r="K26" s="31">
        <v>20.376000000000001</v>
      </c>
      <c r="L26" s="31">
        <v>-22.148</v>
      </c>
      <c r="M26" s="31">
        <v>-41.497</v>
      </c>
      <c r="N26" s="31">
        <v>-81.757999999999996</v>
      </c>
      <c r="O26" s="31">
        <v>-105.48699999999999</v>
      </c>
      <c r="P26" s="31">
        <v>-120.41500000000001</v>
      </c>
      <c r="Q26" s="31">
        <v>-125.595</v>
      </c>
      <c r="R26" s="31">
        <v>-169.101</v>
      </c>
      <c r="S26" s="31">
        <v>-126.364</v>
      </c>
      <c r="T26" s="31">
        <v>-70.501000000000005</v>
      </c>
      <c r="U26" s="31">
        <v>-13.663</v>
      </c>
      <c r="V26" s="31">
        <v>-4.4000000000000004</v>
      </c>
      <c r="W26" s="31">
        <v>-3.593</v>
      </c>
      <c r="X26" s="31">
        <v>-1.413</v>
      </c>
      <c r="Y26" s="31">
        <v>-4.0640000000000001</v>
      </c>
      <c r="Z26" s="31">
        <v>0.39400000000000002</v>
      </c>
      <c r="AA26" s="31">
        <v>4.3929999999999998</v>
      </c>
      <c r="AB26" s="32">
        <v>18.428999999999998</v>
      </c>
      <c r="AC26" s="24"/>
    </row>
    <row r="27" spans="1:29" ht="15.75" x14ac:dyDescent="0.25">
      <c r="A27" s="24"/>
      <c r="B27" s="59">
        <v>45712</v>
      </c>
      <c r="C27" s="73">
        <f t="shared" si="0"/>
        <v>-891.40700000000015</v>
      </c>
      <c r="D27" s="74"/>
      <c r="E27" s="50">
        <v>4.0579999999999998</v>
      </c>
      <c r="F27" s="31">
        <v>6.1440000000000001</v>
      </c>
      <c r="G27" s="31">
        <v>-15.455</v>
      </c>
      <c r="H27" s="31">
        <v>-10.285</v>
      </c>
      <c r="I27" s="31">
        <v>-3.7170000000000001</v>
      </c>
      <c r="J27" s="31">
        <v>-7.4459999999999997</v>
      </c>
      <c r="K27" s="31">
        <v>-1.5860000000000001</v>
      </c>
      <c r="L27" s="31">
        <v>-9.59</v>
      </c>
      <c r="M27" s="31">
        <v>-59.613999999999997</v>
      </c>
      <c r="N27" s="31">
        <v>-105.63200000000001</v>
      </c>
      <c r="O27" s="31">
        <v>-143.828</v>
      </c>
      <c r="P27" s="31">
        <v>-133.898</v>
      </c>
      <c r="Q27" s="31">
        <v>-137.53200000000001</v>
      </c>
      <c r="R27" s="31">
        <v>-149.721</v>
      </c>
      <c r="S27" s="31">
        <v>-119.31</v>
      </c>
      <c r="T27" s="31">
        <v>-1.3740000000000001</v>
      </c>
      <c r="U27" s="31">
        <v>10.304</v>
      </c>
      <c r="V27" s="31">
        <v>-9.3450000000000006</v>
      </c>
      <c r="W27" s="31">
        <v>-0.83299999999999996</v>
      </c>
      <c r="X27" s="31">
        <v>-0.23</v>
      </c>
      <c r="Y27" s="31">
        <v>0.17599999999999999</v>
      </c>
      <c r="Z27" s="31">
        <v>0.55900000000000005</v>
      </c>
      <c r="AA27" s="31">
        <v>-12.907999999999999</v>
      </c>
      <c r="AB27" s="32">
        <v>9.6560000000000006</v>
      </c>
      <c r="AC27" s="24"/>
    </row>
    <row r="28" spans="1:29" ht="15.75" x14ac:dyDescent="0.25">
      <c r="A28" s="24"/>
      <c r="B28" s="59">
        <v>45713</v>
      </c>
      <c r="C28" s="73">
        <f t="shared" si="0"/>
        <v>447.54999999999995</v>
      </c>
      <c r="D28" s="74"/>
      <c r="E28" s="50">
        <v>5.9370000000000003</v>
      </c>
      <c r="F28" s="31">
        <v>7.07</v>
      </c>
      <c r="G28" s="31">
        <v>-10.372</v>
      </c>
      <c r="H28" s="31">
        <v>-9.6649999999999991</v>
      </c>
      <c r="I28" s="31">
        <v>-12.205</v>
      </c>
      <c r="J28" s="31">
        <v>-8.2230000000000008</v>
      </c>
      <c r="K28" s="31">
        <v>20.818999999999999</v>
      </c>
      <c r="L28" s="31">
        <v>-3.452</v>
      </c>
      <c r="M28" s="31">
        <v>-0.14099999999999999</v>
      </c>
      <c r="N28" s="31">
        <v>31.559000000000001</v>
      </c>
      <c r="O28" s="31">
        <v>24.609000000000002</v>
      </c>
      <c r="P28" s="31">
        <v>38.685000000000002</v>
      </c>
      <c r="Q28" s="31">
        <v>31.757000000000001</v>
      </c>
      <c r="R28" s="31">
        <v>92.67</v>
      </c>
      <c r="S28" s="31">
        <v>93.328999999999994</v>
      </c>
      <c r="T28" s="31">
        <v>-2.7320000000000002</v>
      </c>
      <c r="U28" s="31">
        <v>59.962000000000003</v>
      </c>
      <c r="V28" s="31">
        <v>8.0020000000000007</v>
      </c>
      <c r="W28" s="31">
        <v>27.382000000000001</v>
      </c>
      <c r="X28" s="31">
        <v>28.253</v>
      </c>
      <c r="Y28" s="31">
        <v>9.6549999999999994</v>
      </c>
      <c r="Z28" s="31">
        <v>8.1829999999999998</v>
      </c>
      <c r="AA28" s="31">
        <v>-1.4139999999999999</v>
      </c>
      <c r="AB28" s="32">
        <v>7.8819999999999997</v>
      </c>
      <c r="AC28" s="24"/>
    </row>
    <row r="29" spans="1:29" ht="15.75" x14ac:dyDescent="0.25">
      <c r="A29" s="24"/>
      <c r="B29" s="59">
        <v>45714</v>
      </c>
      <c r="C29" s="73">
        <f t="shared" si="0"/>
        <v>523.60100000000011</v>
      </c>
      <c r="D29" s="74"/>
      <c r="E29" s="50">
        <v>19.86</v>
      </c>
      <c r="F29" s="31">
        <v>1.95</v>
      </c>
      <c r="G29" s="31">
        <v>3.5329999999999999</v>
      </c>
      <c r="H29" s="31">
        <v>3.9470000000000001</v>
      </c>
      <c r="I29" s="31">
        <v>8.9239999999999995</v>
      </c>
      <c r="J29" s="31">
        <v>2.931</v>
      </c>
      <c r="K29" s="31">
        <v>14.904</v>
      </c>
      <c r="L29" s="31">
        <v>76.81</v>
      </c>
      <c r="M29" s="31">
        <v>17.405000000000001</v>
      </c>
      <c r="N29" s="31">
        <v>86.638000000000005</v>
      </c>
      <c r="O29" s="31">
        <v>120.322</v>
      </c>
      <c r="P29" s="31">
        <v>138.803</v>
      </c>
      <c r="Q29" s="31">
        <v>30.504999999999999</v>
      </c>
      <c r="R29" s="31">
        <v>-54.378</v>
      </c>
      <c r="S29" s="31">
        <v>-19.048999999999999</v>
      </c>
      <c r="T29" s="31">
        <v>7.4059999999999997</v>
      </c>
      <c r="U29" s="31">
        <v>20.872</v>
      </c>
      <c r="V29" s="31">
        <v>17.713999999999999</v>
      </c>
      <c r="W29" s="31">
        <v>6.69</v>
      </c>
      <c r="X29" s="31">
        <v>3.75</v>
      </c>
      <c r="Y29" s="31">
        <v>13.824</v>
      </c>
      <c r="Z29" s="31">
        <v>1.2809999999999999</v>
      </c>
      <c r="AA29" s="31">
        <v>-1.6359999999999999</v>
      </c>
      <c r="AB29" s="32">
        <v>0.59499999999999997</v>
      </c>
      <c r="AC29" s="24"/>
    </row>
    <row r="30" spans="1:29" ht="15.75" x14ac:dyDescent="0.25">
      <c r="A30" s="24"/>
      <c r="B30" s="59">
        <v>45715</v>
      </c>
      <c r="C30" s="73">
        <f t="shared" si="0"/>
        <v>511.65700000000004</v>
      </c>
      <c r="D30" s="74"/>
      <c r="E30" s="50">
        <v>9.6630000000000003</v>
      </c>
      <c r="F30" s="31">
        <v>-11.09</v>
      </c>
      <c r="G30" s="31">
        <v>-0.63800000000000001</v>
      </c>
      <c r="H30" s="31">
        <v>-5.2720000000000002</v>
      </c>
      <c r="I30" s="31">
        <v>-5.069</v>
      </c>
      <c r="J30" s="31">
        <v>2.907</v>
      </c>
      <c r="K30" s="31">
        <v>15.486000000000001</v>
      </c>
      <c r="L30" s="31">
        <v>6.351</v>
      </c>
      <c r="M30" s="31">
        <v>42.109000000000002</v>
      </c>
      <c r="N30" s="31">
        <v>81.194999999999993</v>
      </c>
      <c r="O30" s="31">
        <v>148.07300000000001</v>
      </c>
      <c r="P30" s="31">
        <v>93.772999999999996</v>
      </c>
      <c r="Q30" s="31">
        <v>52.131</v>
      </c>
      <c r="R30" s="31">
        <v>9.25</v>
      </c>
      <c r="S30" s="31">
        <v>22.425999999999998</v>
      </c>
      <c r="T30" s="31">
        <v>6.702</v>
      </c>
      <c r="U30" s="31">
        <v>4.5880000000000001</v>
      </c>
      <c r="V30" s="31">
        <v>11.46</v>
      </c>
      <c r="W30" s="31">
        <v>20.899000000000001</v>
      </c>
      <c r="X30" s="31">
        <v>5.8259999999999996</v>
      </c>
      <c r="Y30" s="31">
        <v>-2.085</v>
      </c>
      <c r="Z30" s="31">
        <v>0.24299999999999999</v>
      </c>
      <c r="AA30" s="31">
        <v>-3.016</v>
      </c>
      <c r="AB30" s="32">
        <v>5.7450000000000001</v>
      </c>
      <c r="AC30" s="24"/>
    </row>
    <row r="31" spans="1:29" ht="15.75" x14ac:dyDescent="0.25">
      <c r="A31" s="24"/>
      <c r="B31" s="59">
        <v>45716</v>
      </c>
      <c r="C31" s="73">
        <f t="shared" si="0"/>
        <v>1055.9779999999998</v>
      </c>
      <c r="D31" s="74"/>
      <c r="E31" s="50">
        <v>-3.335</v>
      </c>
      <c r="F31" s="31">
        <v>15.045999999999999</v>
      </c>
      <c r="G31" s="31">
        <v>0.63800000000000001</v>
      </c>
      <c r="H31" s="31">
        <v>4.5119999999999996</v>
      </c>
      <c r="I31" s="31">
        <v>-4.7</v>
      </c>
      <c r="J31" s="31">
        <v>-19.896999999999998</v>
      </c>
      <c r="K31" s="31">
        <v>30.959</v>
      </c>
      <c r="L31" s="31">
        <v>74.805000000000007</v>
      </c>
      <c r="M31" s="31">
        <v>113.76900000000001</v>
      </c>
      <c r="N31" s="31">
        <v>205.19800000000001</v>
      </c>
      <c r="O31" s="31">
        <v>234.38399999999999</v>
      </c>
      <c r="P31" s="31">
        <v>182.65100000000001</v>
      </c>
      <c r="Q31" s="31">
        <v>37.677</v>
      </c>
      <c r="R31" s="31">
        <v>-15.164</v>
      </c>
      <c r="S31" s="31">
        <v>14.536</v>
      </c>
      <c r="T31" s="31">
        <v>6.6589999999999998</v>
      </c>
      <c r="U31" s="31">
        <v>17.052</v>
      </c>
      <c r="V31" s="31">
        <v>2.6</v>
      </c>
      <c r="W31" s="31">
        <v>42.709000000000003</v>
      </c>
      <c r="X31" s="31">
        <v>41.423000000000002</v>
      </c>
      <c r="Y31" s="31">
        <v>43.104999999999997</v>
      </c>
      <c r="Z31" s="31">
        <v>5.8579999999999997</v>
      </c>
      <c r="AA31" s="31">
        <v>8.9149999999999991</v>
      </c>
      <c r="AB31" s="32">
        <v>16.577999999999999</v>
      </c>
      <c r="AC31" s="24"/>
    </row>
    <row r="32" spans="1:29" ht="15.75" x14ac:dyDescent="0.25">
      <c r="A32" s="24"/>
      <c r="B32" s="60"/>
      <c r="C32" s="73">
        <f t="shared" si="0"/>
        <v>0</v>
      </c>
      <c r="D32" s="74"/>
      <c r="E32" s="50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2"/>
      <c r="AC32" s="24"/>
    </row>
    <row r="33" spans="1:29" ht="15.75" x14ac:dyDescent="0.25">
      <c r="A33" s="24"/>
      <c r="B33" s="60"/>
      <c r="C33" s="73">
        <f t="shared" si="0"/>
        <v>0</v>
      </c>
      <c r="D33" s="74"/>
      <c r="E33" s="50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2"/>
      <c r="AC33" s="24"/>
    </row>
    <row r="34" spans="1:29" ht="15.75" x14ac:dyDescent="0.25">
      <c r="A34" s="24"/>
      <c r="B34" s="52"/>
      <c r="C34" s="75">
        <f t="shared" si="0"/>
        <v>0</v>
      </c>
      <c r="D34" s="76"/>
      <c r="E34" s="55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7"/>
      <c r="AC34" s="24"/>
    </row>
    <row r="35" spans="1:29" ht="15.75" x14ac:dyDescent="0.25">
      <c r="A35" s="24"/>
      <c r="B35" s="85" t="s">
        <v>36</v>
      </c>
      <c r="C35" s="85"/>
      <c r="D35" s="61">
        <f>SUM(C4:D34)</f>
        <v>5070.6039999999994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24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Imbalance Prices (EUR)</vt:lpstr>
      <vt:lpstr>Exchange Rate</vt:lpstr>
      <vt:lpstr>Imbalance Prices (MKD)</vt:lpstr>
      <vt:lpstr>Activated aFRR Energy</vt:lpstr>
      <vt:lpstr>Activated mFRR Energy</vt:lpstr>
      <vt:lpstr>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Milena Kraleva</cp:lastModifiedBy>
  <dcterms:created xsi:type="dcterms:W3CDTF">2022-09-21T09:10:51Z</dcterms:created>
  <dcterms:modified xsi:type="dcterms:W3CDTF">2026-01-28T07:31:57Z</dcterms:modified>
</cp:coreProperties>
</file>